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@#MesDocs\CERCLE OK\COMITE commandes ARMOSA\ARMOSA printemps 2024 Patrice Pierart\"/>
    </mc:Choice>
  </mc:AlternateContent>
  <xr:revisionPtr revIDLastSave="0" documentId="13_ncr:1_{11E0D419-49BC-4183-BCEB-6CF7B043395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ROTECTA" sheetId="1" r:id="rId1"/>
  </sheets>
  <definedNames>
    <definedName name="_xlnm._FilterDatabase" localSheetId="0" hidden="1">PROTECTA!#REF!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H85" i="1"/>
  <c r="H84" i="1"/>
  <c r="H83" i="1"/>
  <c r="J83" i="1" s="1"/>
  <c r="H82" i="1"/>
  <c r="J82" i="1" s="1"/>
  <c r="H81" i="1"/>
  <c r="H79" i="1"/>
  <c r="H78" i="1"/>
  <c r="H77" i="1"/>
  <c r="H76" i="1"/>
  <c r="J76" i="1" s="1"/>
  <c r="H75" i="1"/>
  <c r="J75" i="1" s="1"/>
  <c r="H73" i="1"/>
  <c r="J73" i="1" s="1"/>
  <c r="H72" i="1"/>
  <c r="H71" i="1"/>
  <c r="J71" i="1" s="1"/>
  <c r="H70" i="1"/>
  <c r="J70" i="1" s="1"/>
  <c r="H68" i="1"/>
  <c r="J68" i="1" s="1"/>
  <c r="H67" i="1"/>
  <c r="H66" i="1"/>
  <c r="J66" i="1" s="1"/>
  <c r="H65" i="1"/>
  <c r="J65" i="1" s="1"/>
  <c r="H64" i="1"/>
  <c r="J64" i="1" s="1"/>
  <c r="H63" i="1"/>
  <c r="H62" i="1"/>
  <c r="J62" i="1" s="1"/>
  <c r="H61" i="1"/>
  <c r="J61" i="1" s="1"/>
  <c r="H60" i="1"/>
  <c r="J60" i="1" s="1"/>
  <c r="H59" i="1"/>
  <c r="H58" i="1"/>
  <c r="H57" i="1"/>
  <c r="H56" i="1"/>
  <c r="J56" i="1" s="1"/>
  <c r="H55" i="1"/>
  <c r="H54" i="1"/>
  <c r="J54" i="1" s="1"/>
  <c r="H53" i="1"/>
  <c r="H52" i="1"/>
  <c r="J52" i="1" s="1"/>
  <c r="H51" i="1"/>
  <c r="H50" i="1"/>
  <c r="J50" i="1" s="1"/>
  <c r="H49" i="1"/>
  <c r="J49" i="1" s="1"/>
  <c r="H48" i="1"/>
  <c r="H47" i="1"/>
  <c r="H46" i="1"/>
  <c r="J46" i="1" s="1"/>
  <c r="H43" i="1"/>
  <c r="J43" i="1" s="1"/>
  <c r="H42" i="1"/>
  <c r="J42" i="1" s="1"/>
  <c r="H41" i="1"/>
  <c r="H39" i="1"/>
  <c r="H38" i="1"/>
  <c r="J38" i="1" s="1"/>
  <c r="H37" i="1"/>
  <c r="J37" i="1" s="1"/>
  <c r="H36" i="1"/>
  <c r="H35" i="1"/>
  <c r="H34" i="1"/>
  <c r="J34" i="1" s="1"/>
  <c r="H33" i="1"/>
  <c r="J33" i="1" s="1"/>
  <c r="H31" i="1"/>
  <c r="H30" i="1"/>
  <c r="H29" i="1"/>
  <c r="J29" i="1" s="1"/>
  <c r="H28" i="1"/>
  <c r="J28" i="1" s="1"/>
  <c r="H27" i="1"/>
  <c r="H25" i="1"/>
  <c r="J25" i="1" s="1"/>
  <c r="H24" i="1"/>
  <c r="J30" i="1"/>
  <c r="F19" i="1"/>
  <c r="J77" i="1"/>
  <c r="F20" i="1"/>
  <c r="F18" i="1"/>
  <c r="F17" i="1"/>
  <c r="F16" i="1"/>
  <c r="J85" i="1"/>
  <c r="J84" i="1"/>
  <c r="J81" i="1"/>
  <c r="J79" i="1"/>
  <c r="J78" i="1"/>
  <c r="J72" i="1"/>
  <c r="J67" i="1"/>
  <c r="J63" i="1"/>
  <c r="J27" i="1"/>
  <c r="J31" i="1"/>
  <c r="J35" i="1"/>
  <c r="J36" i="1"/>
  <c r="J39" i="1"/>
  <c r="J41" i="1"/>
  <c r="J47" i="1"/>
  <c r="J48" i="1"/>
  <c r="J51" i="1"/>
  <c r="J53" i="1"/>
  <c r="J55" i="1"/>
  <c r="J57" i="1"/>
  <c r="J58" i="1"/>
  <c r="J59" i="1"/>
  <c r="J24" i="1"/>
  <c r="F13" i="1" l="1"/>
</calcChain>
</file>

<file path=xl/sharedStrings.xml><?xml version="1.0" encoding="utf-8"?>
<sst xmlns="http://schemas.openxmlformats.org/spreadsheetml/2006/main" count="365" uniqueCount="199">
  <si>
    <t>Description</t>
  </si>
  <si>
    <t>Prix/Unité</t>
  </si>
  <si>
    <t>NB</t>
  </si>
  <si>
    <t>(Montant à reporter aussi sur le bordereau de couleur)</t>
  </si>
  <si>
    <t>TOTAL de ce bordereau</t>
  </si>
  <si>
    <r>
      <t xml:space="preserve">Veuillez indiquer </t>
    </r>
    <r>
      <rPr>
        <b/>
        <sz val="12"/>
        <color rgb="FFFF0000"/>
        <rFont val="Arial"/>
        <family val="2"/>
      </rPr>
      <t>le montant total en euros de ce bordereau</t>
    </r>
    <r>
      <rPr>
        <b/>
        <sz val="12"/>
        <color theme="1"/>
        <rFont val="Arial"/>
        <family val="2"/>
      </rPr>
      <t xml:space="preserve">: </t>
    </r>
  </si>
  <si>
    <r>
      <t xml:space="preserve">Veuillez indiquer </t>
    </r>
    <r>
      <rPr>
        <b/>
        <sz val="12"/>
        <color rgb="FFFF0000"/>
        <rFont val="Arial"/>
        <family val="2"/>
      </rPr>
      <t>le nombre total d'articles commandés: NB=</t>
    </r>
  </si>
  <si>
    <t>Compte bancaire pour remboursement:</t>
  </si>
  <si>
    <t>N'oubliez pas des bien compléter votre bordereau.</t>
  </si>
  <si>
    <t>Indiquez dans la colonne 'NB' le nombre de fois que vous désirez l'article.</t>
  </si>
  <si>
    <t>Indiquez dans la colonne 'TOT' le total du prix unitaire</t>
  </si>
  <si>
    <t>PLANTS AIL OIGNON ECHALOTE 2024</t>
  </si>
  <si>
    <t>Code Sage</t>
  </si>
  <si>
    <t>Calibre</t>
  </si>
  <si>
    <t>Précocité</t>
  </si>
  <si>
    <t>Type</t>
  </si>
  <si>
    <t>Cdt</t>
  </si>
  <si>
    <t>Cde</t>
  </si>
  <si>
    <t>SE-BUL-00001</t>
  </si>
  <si>
    <t>40/60</t>
  </si>
  <si>
    <t>Tardif</t>
  </si>
  <si>
    <t>Rose</t>
  </si>
  <si>
    <t>250g</t>
  </si>
  <si>
    <t>AIL ROSE GAYANT</t>
  </si>
  <si>
    <t>SE-BUL-00004</t>
  </si>
  <si>
    <t>500g</t>
  </si>
  <si>
    <t>AIL ROSE DU NORD</t>
  </si>
  <si>
    <t>AIL</t>
  </si>
  <si>
    <t>SE-BUL-00006</t>
  </si>
  <si>
    <t>SE-BUL-00009</t>
  </si>
  <si>
    <t>SE-BUL-00012</t>
  </si>
  <si>
    <t>SE-BUL-00015</t>
  </si>
  <si>
    <t>ECHALOTE</t>
  </si>
  <si>
    <t>ECHALOTE MIKOR</t>
  </si>
  <si>
    <t>ECHALOTE LONGOR</t>
  </si>
  <si>
    <t>ECHALOTE GOLDEN GOURMET</t>
  </si>
  <si>
    <t>15/35</t>
  </si>
  <si>
    <t>20/35</t>
  </si>
  <si>
    <t>1/2 Précoce</t>
  </si>
  <si>
    <t>1/2 longue</t>
  </si>
  <si>
    <t>Précoce</t>
  </si>
  <si>
    <t>Longue</t>
  </si>
  <si>
    <t>Ronde</t>
  </si>
  <si>
    <t>ECHALOTE ROUGE RED SUN</t>
  </si>
  <si>
    <t>OIGNON</t>
  </si>
  <si>
    <t>SE-BUL-00018</t>
  </si>
  <si>
    <t>SE-BUL-00020</t>
  </si>
  <si>
    <t>SE-BUL-00022</t>
  </si>
  <si>
    <t>SE-BUL-00023</t>
  </si>
  <si>
    <t>SE-BUL-00025</t>
  </si>
  <si>
    <t>SE-BUL-00026</t>
  </si>
  <si>
    <t>SE-BUL-00028</t>
  </si>
  <si>
    <t>OIGNON RED BARON ROUGE</t>
  </si>
  <si>
    <t>OIGNON SNOWBALL BLANC</t>
  </si>
  <si>
    <t>OIGNON STURON</t>
  </si>
  <si>
    <t>OIGNON STUTTGARTER</t>
  </si>
  <si>
    <t>OIGNON STUTTGARTER ROSE</t>
  </si>
  <si>
    <t>14/21</t>
  </si>
  <si>
    <t>Rouge</t>
  </si>
  <si>
    <t>Blanc</t>
  </si>
  <si>
    <t>1/2 Tardif</t>
  </si>
  <si>
    <t>Allongé</t>
  </si>
  <si>
    <t>Rond plat</t>
  </si>
  <si>
    <t>Rond rose</t>
  </si>
  <si>
    <t>SE-BUL-00017</t>
  </si>
  <si>
    <t>SE-BUL-00029</t>
  </si>
  <si>
    <r>
      <t xml:space="preserve">ECHALOTE LONGOR </t>
    </r>
    <r>
      <rPr>
        <b/>
        <sz val="10"/>
        <color rgb="FF000000"/>
        <rFont val="Arial"/>
        <family val="2"/>
      </rPr>
      <t>BIO</t>
    </r>
  </si>
  <si>
    <r>
      <t xml:space="preserve">OIGNON RED BARON ROUGE </t>
    </r>
    <r>
      <rPr>
        <b/>
        <sz val="10"/>
        <color rgb="FF000000"/>
        <rFont val="Arial"/>
        <family val="2"/>
      </rPr>
      <t>BIO</t>
    </r>
  </si>
  <si>
    <r>
      <t xml:space="preserve">OIGNON STURON </t>
    </r>
    <r>
      <rPr>
        <b/>
        <sz val="10"/>
        <color rgb="FF000000"/>
        <rFont val="Arial"/>
        <family val="2"/>
      </rPr>
      <t>BIO</t>
    </r>
  </si>
  <si>
    <t>PLANTS DE POMME DE TERRE 2024</t>
  </si>
  <si>
    <t>SE-BUL-00030</t>
  </si>
  <si>
    <t>SE-BUL-00032</t>
  </si>
  <si>
    <t>SE-BUL-00034</t>
  </si>
  <si>
    <t>SE-BUL-00035</t>
  </si>
  <si>
    <t>SE-BUL-00036</t>
  </si>
  <si>
    <t>SE-BUL-00066</t>
  </si>
  <si>
    <t>SE-BUL-00037</t>
  </si>
  <si>
    <t>SE-BUL-00038</t>
  </si>
  <si>
    <t>SE-BUL-00039</t>
  </si>
  <si>
    <t>SE-BUL-00040</t>
  </si>
  <si>
    <t>SE-BUL-00041</t>
  </si>
  <si>
    <t>SE-BUL-00042</t>
  </si>
  <si>
    <t>SE-BUL-00072</t>
  </si>
  <si>
    <t>SE-BUL-00044</t>
  </si>
  <si>
    <t>SE-BUL-00074</t>
  </si>
  <si>
    <t>SE-BUL-00045</t>
  </si>
  <si>
    <t>SE-BUL-00046</t>
  </si>
  <si>
    <t>SE-BUL-00047</t>
  </si>
  <si>
    <t>SE-BUL-00048</t>
  </si>
  <si>
    <t>SE-BUL-00049</t>
  </si>
  <si>
    <t>SE-BUL-00050</t>
  </si>
  <si>
    <t>SE-BUL-00051</t>
  </si>
  <si>
    <t>SE-BUL-00052</t>
  </si>
  <si>
    <t>SE-BUL-00054</t>
  </si>
  <si>
    <t>SE-BUL-00085</t>
  </si>
  <si>
    <t>SE-BUL-00056</t>
  </si>
  <si>
    <t>SE-BUL-00057</t>
  </si>
  <si>
    <t>SE-BUL-00058</t>
  </si>
  <si>
    <t>SE-BUL-00059</t>
  </si>
  <si>
    <t>CLASSIQUES 1,5kg</t>
  </si>
  <si>
    <t>AGATA(Accent)</t>
  </si>
  <si>
    <t>AGRIA</t>
  </si>
  <si>
    <t>ALOUETTE</t>
  </si>
  <si>
    <t>AMANDINE</t>
  </si>
  <si>
    <t>ANNABELLE</t>
  </si>
  <si>
    <t>ARTEMIS</t>
  </si>
  <si>
    <t>BELLE DE FONTENAY</t>
  </si>
  <si>
    <t>BINTJE</t>
  </si>
  <si>
    <t>CAMEL(rouge)(Désirée)</t>
  </si>
  <si>
    <t>CAROLUS</t>
  </si>
  <si>
    <t>CHARLOTTE</t>
  </si>
  <si>
    <t>CHÂTEAU (Reine Charlotte)</t>
  </si>
  <si>
    <t>DESIREE (rouge)</t>
  </si>
  <si>
    <t>DITTA(Cilena)</t>
  </si>
  <si>
    <t>DOLWEN de BRETAGNE</t>
  </si>
  <si>
    <t>EL MUNDO</t>
  </si>
  <si>
    <t>FRANCELINE</t>
  </si>
  <si>
    <t>GOURMANDINE</t>
  </si>
  <si>
    <t>MICHELLE(Sévilla)</t>
  </si>
  <si>
    <t>MONALISA</t>
  </si>
  <si>
    <t>NICOLA</t>
  </si>
  <si>
    <t>RATTE</t>
  </si>
  <si>
    <t>ROSABELLE (rouge)</t>
  </si>
  <si>
    <t>SIRTEMA</t>
  </si>
  <si>
    <t>TALENTINE</t>
  </si>
  <si>
    <t>TRESOR</t>
  </si>
  <si>
    <r>
      <t>TWINNER (</t>
    </r>
    <r>
      <rPr>
        <b/>
        <sz val="10"/>
        <rFont val="Arial"/>
        <family val="2"/>
      </rPr>
      <t>NEW</t>
    </r>
    <r>
      <rPr>
        <sz val="10"/>
        <rFont val="Arial"/>
        <family val="2"/>
      </rPr>
      <t>)</t>
    </r>
  </si>
  <si>
    <t>TWISTER</t>
  </si>
  <si>
    <t>28/35</t>
  </si>
  <si>
    <t>1,5kg</t>
  </si>
  <si>
    <t>1/2 tardive</t>
  </si>
  <si>
    <t>25/30</t>
  </si>
  <si>
    <t>28/30</t>
  </si>
  <si>
    <t>3kg</t>
  </si>
  <si>
    <t>1,5kg + 500g gratuit</t>
  </si>
  <si>
    <t>32/35</t>
  </si>
  <si>
    <t>Très Précoce</t>
  </si>
  <si>
    <t>25/35</t>
  </si>
  <si>
    <t>NEW</t>
  </si>
  <si>
    <t>28/40</t>
  </si>
  <si>
    <t>35/45</t>
  </si>
  <si>
    <t>28/32</t>
  </si>
  <si>
    <t>25/32</t>
  </si>
  <si>
    <t>CLASSIQUES 1,5kg + 500g gratuit</t>
  </si>
  <si>
    <t>CLASSIQUES 3 kg</t>
  </si>
  <si>
    <t>BIO EN 25 PLANTS</t>
  </si>
  <si>
    <t>SE-BUL-00138</t>
  </si>
  <si>
    <t>SE-BUL-00139</t>
  </si>
  <si>
    <r>
      <t xml:space="preserve">ALOUETTE </t>
    </r>
    <r>
      <rPr>
        <b/>
        <sz val="10"/>
        <rFont val="Arial"/>
        <family val="2"/>
      </rPr>
      <t>BIO</t>
    </r>
  </si>
  <si>
    <r>
      <t xml:space="preserve">CAROLUS </t>
    </r>
    <r>
      <rPr>
        <b/>
        <sz val="10"/>
        <rFont val="Arial"/>
        <family val="2"/>
      </rPr>
      <t>BIO</t>
    </r>
  </si>
  <si>
    <r>
      <t xml:space="preserve">CHARLOTTE </t>
    </r>
    <r>
      <rPr>
        <b/>
        <sz val="10"/>
        <rFont val="Arial"/>
        <family val="2"/>
      </rPr>
      <t>BIO</t>
    </r>
  </si>
  <si>
    <r>
      <t xml:space="preserve">TWINNER </t>
    </r>
    <r>
      <rPr>
        <b/>
        <sz val="10"/>
        <rFont val="Arial"/>
        <family val="2"/>
      </rPr>
      <t>BIO</t>
    </r>
  </si>
  <si>
    <r>
      <t xml:space="preserve">TWISTER </t>
    </r>
    <r>
      <rPr>
        <b/>
        <sz val="10"/>
        <rFont val="Arial"/>
        <family val="2"/>
      </rPr>
      <t>BIO</t>
    </r>
  </si>
  <si>
    <t>25 plants</t>
  </si>
  <si>
    <r>
      <rPr>
        <b/>
        <sz val="12"/>
        <color theme="1"/>
        <rFont val="Calibri"/>
        <family val="2"/>
        <scheme val="minor"/>
      </rPr>
      <t>Allians</t>
    </r>
    <r>
      <rPr>
        <sz val="12"/>
        <color theme="1"/>
        <rFont val="Calibri"/>
        <family val="2"/>
        <scheme val="minor"/>
      </rPr>
      <t>: supprimée de l'assortiment car problème variétal==&gt; remplacée par la Château</t>
    </r>
  </si>
  <si>
    <t>Nouveautés 2024</t>
  </si>
  <si>
    <r>
      <rPr>
        <b/>
        <sz val="12"/>
        <color theme="1"/>
        <rFont val="Calibri"/>
        <family val="2"/>
        <scheme val="minor"/>
      </rPr>
      <t>Château</t>
    </r>
    <r>
      <rPr>
        <sz val="12"/>
        <color theme="1"/>
        <rFont val="Calibri"/>
        <family val="2"/>
        <scheme val="minor"/>
      </rPr>
      <t>: pomme de terre à chair ferme très jaune, excellente qualité gustative</t>
    </r>
  </si>
  <si>
    <r>
      <rPr>
        <b/>
        <sz val="12"/>
        <color theme="1"/>
        <rFont val="Calibri"/>
        <family val="2"/>
        <scheme val="minor"/>
      </rPr>
      <t>Twinner</t>
    </r>
    <r>
      <rPr>
        <sz val="12"/>
        <color theme="1"/>
        <rFont val="Calibri"/>
        <family val="2"/>
        <scheme val="minor"/>
      </rPr>
      <t>: variété de pomme de terre</t>
    </r>
    <r>
      <rPr>
        <b/>
        <sz val="12"/>
        <color theme="1"/>
        <rFont val="Calibri"/>
        <family val="2"/>
        <scheme val="minor"/>
      </rPr>
      <t xml:space="preserve"> précoce</t>
    </r>
    <r>
      <rPr>
        <sz val="12"/>
        <color theme="1"/>
        <rFont val="Calibri"/>
        <family val="2"/>
        <scheme val="minor"/>
      </rPr>
      <t>. Variété à frites</t>
    </r>
  </si>
  <si>
    <r>
      <rPr>
        <b/>
        <sz val="12"/>
        <color theme="1"/>
        <rFont val="Calibri"/>
        <family val="2"/>
        <scheme val="minor"/>
      </rPr>
      <t>1. Alouette</t>
    </r>
    <r>
      <rPr>
        <sz val="12"/>
        <color theme="1"/>
        <rFont val="Calibri"/>
        <family val="2"/>
        <scheme val="minor"/>
      </rPr>
      <t>==&gt; pomme de terre à peau rouge type Rosabelle. Variété polyvalente</t>
    </r>
  </si>
  <si>
    <r>
      <rPr>
        <b/>
        <sz val="12"/>
        <color theme="1"/>
        <rFont val="Calibri"/>
        <family val="2"/>
        <scheme val="minor"/>
      </rPr>
      <t>2. Carolus</t>
    </r>
    <r>
      <rPr>
        <sz val="12"/>
        <color theme="1"/>
        <rFont val="Calibri"/>
        <family val="2"/>
        <scheme val="minor"/>
      </rPr>
      <t>==&gt; pomme de terre à peau jaune tachetée de rose. Variété à frites</t>
    </r>
  </si>
  <si>
    <r>
      <rPr>
        <b/>
        <sz val="12"/>
        <color theme="1"/>
        <rFont val="Calibri"/>
        <family val="2"/>
        <scheme val="minor"/>
      </rPr>
      <t>3. Twinner</t>
    </r>
    <r>
      <rPr>
        <sz val="12"/>
        <color theme="1"/>
        <rFont val="Calibri"/>
        <family val="2"/>
        <scheme val="minor"/>
      </rPr>
      <t xml:space="preserve">==&gt; pomme de terre </t>
    </r>
    <r>
      <rPr>
        <b/>
        <sz val="12"/>
        <color theme="1"/>
        <rFont val="Calibri"/>
        <family val="2"/>
        <scheme val="minor"/>
      </rPr>
      <t>précoce</t>
    </r>
    <r>
      <rPr>
        <sz val="12"/>
        <color theme="1"/>
        <rFont val="Calibri"/>
        <family val="2"/>
        <scheme val="minor"/>
      </rPr>
      <t xml:space="preserve"> à peau jaune. Variété à frites</t>
    </r>
  </si>
  <si>
    <r>
      <rPr>
        <b/>
        <sz val="12"/>
        <color theme="1"/>
        <rFont val="Calibri"/>
        <family val="2"/>
        <scheme val="minor"/>
      </rPr>
      <t>4. Twister</t>
    </r>
    <r>
      <rPr>
        <sz val="12"/>
        <color theme="1"/>
        <rFont val="Calibri"/>
        <family val="2"/>
        <scheme val="minor"/>
      </rPr>
      <t xml:space="preserve">==&gt; pomme de terre </t>
    </r>
    <r>
      <rPr>
        <b/>
        <sz val="12"/>
        <color theme="1"/>
        <rFont val="Calibri"/>
        <family val="2"/>
        <scheme val="minor"/>
      </rPr>
      <t>très productive</t>
    </r>
    <r>
      <rPr>
        <sz val="12"/>
        <color theme="1"/>
        <rFont val="Calibri"/>
        <family val="2"/>
        <scheme val="minor"/>
      </rPr>
      <t xml:space="preserve"> à peau jaune.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Tolérante à la sécheresse</t>
    </r>
  </si>
  <si>
    <t>Variétés intéressantes:</t>
  </si>
  <si>
    <r>
      <rPr>
        <b/>
        <sz val="11"/>
        <color theme="1"/>
        <rFont val="Calibri"/>
        <family val="2"/>
        <scheme val="minor"/>
      </rPr>
      <t>SIRTEMA</t>
    </r>
    <r>
      <rPr>
        <sz val="12"/>
        <color theme="1"/>
        <rFont val="Calibri"/>
        <family val="2"/>
        <scheme val="minor"/>
      </rPr>
      <t xml:space="preserve">: peau et chair jaune. </t>
    </r>
    <r>
      <rPr>
        <b/>
        <sz val="12"/>
        <color theme="1"/>
        <rFont val="Calibri"/>
        <family val="2"/>
        <scheme val="minor"/>
      </rPr>
      <t>Très précoce. Primeur avant mâturité. Peu sensible au mildiou</t>
    </r>
  </si>
  <si>
    <r>
      <rPr>
        <b/>
        <sz val="11"/>
        <color theme="1"/>
        <rFont val="Calibri"/>
        <family val="2"/>
        <scheme val="minor"/>
      </rPr>
      <t>TALENTINE=AMANDINE</t>
    </r>
    <r>
      <rPr>
        <sz val="12"/>
        <color theme="1"/>
        <rFont val="Calibri"/>
        <family val="2"/>
        <scheme val="minor"/>
      </rPr>
      <t xml:space="preserve">: peau et chair jaune. </t>
    </r>
    <r>
      <rPr>
        <b/>
        <sz val="12"/>
        <color theme="1"/>
        <rFont val="Calibri"/>
        <family val="2"/>
        <scheme val="minor"/>
      </rPr>
      <t>Culture en primeur. Peu sensible au mildiou.</t>
    </r>
  </si>
  <si>
    <r>
      <rPr>
        <b/>
        <sz val="11"/>
        <color theme="1"/>
        <rFont val="Calibri"/>
        <family val="2"/>
        <scheme val="minor"/>
      </rPr>
      <t>MICHELLE</t>
    </r>
    <r>
      <rPr>
        <sz val="12"/>
        <color theme="1"/>
        <rFont val="Calibri"/>
        <family val="2"/>
        <scheme val="minor"/>
      </rPr>
      <t xml:space="preserve">: peau jaune et chair jaune foncé. </t>
    </r>
    <r>
      <rPr>
        <b/>
        <sz val="11"/>
        <color theme="1"/>
        <rFont val="Calibri"/>
        <family val="2"/>
        <scheme val="minor"/>
      </rPr>
      <t>Rendement très élevé. Très peu sensible au mildiou</t>
    </r>
  </si>
  <si>
    <t>Action 1,5kg  + 500g gratuit sur variétés:</t>
  </si>
  <si>
    <r>
      <t xml:space="preserve">ARTEMIS: </t>
    </r>
    <r>
      <rPr>
        <sz val="12"/>
        <color theme="1"/>
        <rFont val="Calibri"/>
        <family val="2"/>
        <scheme val="minor"/>
      </rPr>
      <t xml:space="preserve">peau et chair jaune. </t>
    </r>
    <r>
      <rPr>
        <b/>
        <sz val="12"/>
        <color theme="1"/>
        <rFont val="Calibri"/>
        <family val="2"/>
        <scheme val="minor"/>
      </rPr>
      <t>Précoce. Excellent rendement. Bonne résistance au mildiou.</t>
    </r>
  </si>
  <si>
    <r>
      <rPr>
        <b/>
        <sz val="11"/>
        <color theme="1"/>
        <rFont val="Calibri"/>
        <family val="2"/>
        <scheme val="minor"/>
      </rPr>
      <t>CAMEL</t>
    </r>
    <r>
      <rPr>
        <sz val="12"/>
        <color theme="1"/>
        <rFont val="Calibri"/>
        <family val="2"/>
        <scheme val="minor"/>
      </rPr>
      <t xml:space="preserve">: peau rouge et chair jaune. </t>
    </r>
    <r>
      <rPr>
        <b/>
        <sz val="11"/>
        <color theme="1"/>
        <rFont val="Calibri"/>
        <family val="2"/>
        <scheme val="minor"/>
      </rPr>
      <t>Très bon rendement. Très bonne conservation</t>
    </r>
    <r>
      <rPr>
        <sz val="12"/>
        <color theme="1"/>
        <rFont val="Calibri"/>
        <family val="2"/>
        <scheme val="minor"/>
      </rPr>
      <t>.</t>
    </r>
  </si>
  <si>
    <t xml:space="preserve">               Idéale en frites, purée.</t>
  </si>
  <si>
    <r>
      <rPr>
        <b/>
        <sz val="11"/>
        <color theme="1"/>
        <rFont val="Calibri"/>
        <family val="2"/>
        <scheme val="minor"/>
      </rPr>
      <t>EL MUNDO</t>
    </r>
    <r>
      <rPr>
        <sz val="12"/>
        <color theme="1"/>
        <rFont val="Calibri"/>
        <family val="2"/>
        <scheme val="minor"/>
      </rPr>
      <t xml:space="preserve">: peau et chair jaune clair. </t>
    </r>
    <r>
      <rPr>
        <b/>
        <sz val="11"/>
        <color theme="1"/>
        <rFont val="Calibri"/>
        <family val="2"/>
        <scheme val="minor"/>
      </rPr>
      <t>Rendement très élevé. Très peu sensible au mildiou</t>
    </r>
  </si>
  <si>
    <t>Chair au petit goût de noisette. Parfaite à la vapeur, en salade.</t>
  </si>
  <si>
    <r>
      <t xml:space="preserve">GOURMANDINE: </t>
    </r>
    <r>
      <rPr>
        <sz val="12"/>
        <color theme="1"/>
        <rFont val="Calibri"/>
        <family val="2"/>
        <scheme val="minor"/>
      </rPr>
      <t xml:space="preserve">peau et chair jaune. </t>
    </r>
    <r>
      <rPr>
        <b/>
        <sz val="12"/>
        <color theme="1"/>
        <rFont val="Calibri"/>
        <family val="2"/>
        <scheme val="minor"/>
      </rPr>
      <t>Très longue conservation.</t>
    </r>
  </si>
  <si>
    <t>Résistantes 100% au mildiou:</t>
  </si>
  <si>
    <t>(Nombre total de NB plants ail oignon échalote)</t>
  </si>
  <si>
    <t>(Nombre total de NB plants pomme de terre 1,5kg)</t>
  </si>
  <si>
    <t>(Nombre total de NB plants pomme de terre 1,5kg + 500g gratuit)</t>
  </si>
  <si>
    <t>(Nombre total de NB plants pomme de terre 3kg)</t>
  </si>
  <si>
    <t>(Nombre total de NB plants pomme de terre BIO 25 plants)</t>
  </si>
  <si>
    <r>
      <t>ECHALOTE MELOINE (</t>
    </r>
    <r>
      <rPr>
        <b/>
        <sz val="10"/>
        <color rgb="FF000000"/>
        <rFont val="Arial"/>
        <family val="2"/>
      </rPr>
      <t>NOUVEAU</t>
    </r>
    <r>
      <rPr>
        <sz val="10"/>
        <color indexed="8"/>
        <rFont val="Arial"/>
        <family val="2"/>
      </rPr>
      <t>)</t>
    </r>
  </si>
  <si>
    <t>SE-BUL-</t>
  </si>
  <si>
    <t>Cercle royal horticole et avicole de Woluwe-Stockel</t>
  </si>
  <si>
    <t>rueThéodore De Cuyper, 157/53, 1200 Bxl</t>
  </si>
  <si>
    <t>Nom:</t>
  </si>
  <si>
    <t xml:space="preserve"> …...................................................................................</t>
  </si>
  <si>
    <t>BE73 7310 1037 7860</t>
  </si>
  <si>
    <t>Prénom:</t>
  </si>
  <si>
    <t>Rue, n°:</t>
  </si>
  <si>
    <t xml:space="preserve">Secrétariat: </t>
  </si>
  <si>
    <t>info@cercle-horticole-woluwe.be</t>
  </si>
  <si>
    <t>Code - Localité:</t>
  </si>
  <si>
    <t>Kesteloot Douceline, rue Lessire, 4, 1160 Bxl</t>
  </si>
  <si>
    <t>Téléphone et GSM</t>
  </si>
  <si>
    <t>Courriel:</t>
  </si>
  <si>
    <t>Bordereau à rentrer au plus tard pour le 28 décembre 2023</t>
  </si>
  <si>
    <t>(Nombre total de NB)</t>
  </si>
  <si>
    <t>Commandes plants 2024</t>
  </si>
  <si>
    <t>Achats plants Protecta</t>
  </si>
  <si>
    <t>ECHALOTES OIGNONS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</si>
</sst>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0000"/>
  </numFmts>
  <fonts count="38" x14ac:knownFonts="1">
    <font>
      <sz val="12"/>
      <color theme="1"/>
      <name val="Calibri"/>
      <family val="2"/>
      <scheme val="minor"/>
    </font>
    <font>
      <sz val="9"/>
      <name val="Arial"/>
      <family val="2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  <charset val="204"/>
    </font>
    <font>
      <b/>
      <sz val="12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color indexed="8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7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7">
    <xf numFmtId="0" fontId="0" fillId="0" borderId="0" xfId="0"/>
    <xf numFmtId="0" fontId="7" fillId="0" borderId="0" xfId="0" applyFont="1"/>
    <xf numFmtId="2" fontId="0" fillId="0" borderId="0" xfId="0" applyNumberFormat="1"/>
    <xf numFmtId="1" fontId="0" fillId="0" borderId="0" xfId="0" applyNumberFormat="1"/>
    <xf numFmtId="164" fontId="1" fillId="0" borderId="8" xfId="715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1" fillId="0" borderId="14" xfId="715" applyNumberFormat="1" applyFont="1" applyBorder="1" applyAlignment="1">
      <alignment horizontal="center" vertical="center" wrapText="1"/>
    </xf>
    <xf numFmtId="0" fontId="0" fillId="0" borderId="20" xfId="0" applyBorder="1"/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0" borderId="15" xfId="715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quotePrefix="1" applyNumberFormat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4" fillId="0" borderId="14" xfId="0" quotePrefix="1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64" fontId="14" fillId="0" borderId="14" xfId="0" quotePrefix="1" applyNumberFormat="1" applyFont="1" applyBorder="1" applyAlignment="1">
      <alignment horizontal="center" vertical="center"/>
    </xf>
    <xf numFmtId="165" fontId="14" fillId="0" borderId="1" xfId="0" quotePrefix="1" applyNumberFormat="1" applyFont="1" applyBorder="1" applyAlignment="1">
      <alignment horizontal="center" vertical="center"/>
    </xf>
    <xf numFmtId="49" fontId="17" fillId="0" borderId="1" xfId="0" quotePrefix="1" applyNumberFormat="1" applyFont="1" applyBorder="1" applyAlignment="1">
      <alignment horizontal="center" vertical="center"/>
    </xf>
    <xf numFmtId="165" fontId="14" fillId="0" borderId="8" xfId="0" quotePrefix="1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49" fontId="14" fillId="0" borderId="8" xfId="0" quotePrefix="1" applyNumberFormat="1" applyFont="1" applyBorder="1" applyAlignment="1">
      <alignment horizontal="center" vertical="center"/>
    </xf>
    <xf numFmtId="164" fontId="14" fillId="0" borderId="8" xfId="0" quotePrefix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20" fillId="4" borderId="27" xfId="716" applyNumberFormat="1" applyFont="1" applyFill="1" applyBorder="1" applyAlignment="1" applyProtection="1">
      <alignment horizontal="center" vertical="center" wrapText="1"/>
    </xf>
    <xf numFmtId="164" fontId="20" fillId="4" borderId="6" xfId="716" applyNumberFormat="1" applyFont="1" applyFill="1" applyBorder="1" applyAlignment="1" applyProtection="1">
      <alignment horizontal="center" vertical="center" wrapText="1"/>
    </xf>
    <xf numFmtId="164" fontId="20" fillId="0" borderId="6" xfId="716" applyNumberFormat="1" applyFont="1" applyFill="1" applyBorder="1" applyAlignment="1" applyProtection="1">
      <alignment horizontal="center" vertical="center" wrapText="1"/>
    </xf>
    <xf numFmtId="164" fontId="20" fillId="4" borderId="28" xfId="716" applyNumberFormat="1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30" xfId="0" applyFont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/>
    </xf>
    <xf numFmtId="49" fontId="20" fillId="0" borderId="7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64" fontId="20" fillId="0" borderId="7" xfId="716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9" fillId="2" borderId="25" xfId="0" applyFont="1" applyFill="1" applyBorder="1"/>
    <xf numFmtId="0" fontId="19" fillId="2" borderId="31" xfId="0" applyFont="1" applyFill="1" applyBorder="1"/>
    <xf numFmtId="0" fontId="19" fillId="2" borderId="30" xfId="0" applyFont="1" applyFill="1" applyBorder="1"/>
    <xf numFmtId="0" fontId="19" fillId="0" borderId="25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2" fillId="0" borderId="0" xfId="0" applyFont="1"/>
    <xf numFmtId="0" fontId="23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7" fillId="0" borderId="20" xfId="0" applyFont="1" applyBorder="1"/>
    <xf numFmtId="0" fontId="23" fillId="3" borderId="0" xfId="0" applyFont="1" applyFill="1"/>
    <xf numFmtId="0" fontId="14" fillId="0" borderId="5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4" fillId="0" borderId="8" xfId="0" quotePrefix="1" applyFont="1" applyBorder="1" applyAlignment="1">
      <alignment horizontal="center" vertical="center"/>
    </xf>
    <xf numFmtId="1" fontId="14" fillId="0" borderId="1" xfId="0" quotePrefix="1" applyNumberFormat="1" applyFont="1" applyBorder="1" applyAlignment="1">
      <alignment horizontal="center" vertical="center"/>
    </xf>
    <xf numFmtId="1" fontId="26" fillId="0" borderId="1" xfId="715" applyNumberFormat="1" applyFont="1" applyBorder="1" applyAlignment="1">
      <alignment horizontal="center" vertical="center" wrapText="1"/>
    </xf>
    <xf numFmtId="1" fontId="26" fillId="2" borderId="1" xfId="715" applyNumberFormat="1" applyFont="1" applyFill="1" applyBorder="1" applyAlignment="1">
      <alignment horizontal="center" vertical="center" wrapText="1"/>
    </xf>
    <xf numFmtId="1" fontId="26" fillId="0" borderId="8" xfId="715" applyNumberFormat="1" applyFont="1" applyBorder="1" applyAlignment="1">
      <alignment horizontal="center" vertical="center" wrapText="1"/>
    </xf>
    <xf numFmtId="1" fontId="26" fillId="0" borderId="17" xfId="715" applyNumberFormat="1" applyFont="1" applyBorder="1" applyAlignment="1">
      <alignment horizontal="center" vertical="center" wrapText="1"/>
    </xf>
    <xf numFmtId="1" fontId="26" fillId="0" borderId="1" xfId="715" applyNumberFormat="1" applyFont="1" applyFill="1" applyBorder="1" applyAlignment="1">
      <alignment horizontal="center" vertical="center" wrapText="1"/>
    </xf>
    <xf numFmtId="1" fontId="20" fillId="0" borderId="11" xfId="715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164" fontId="28" fillId="0" borderId="0" xfId="717" applyNumberFormat="1" applyFont="1" applyAlignment="1">
      <alignment horizontal="left" vertical="center"/>
    </xf>
    <xf numFmtId="0" fontId="23" fillId="5" borderId="0" xfId="0" applyFont="1" applyFill="1"/>
    <xf numFmtId="2" fontId="0" fillId="5" borderId="0" xfId="0" applyNumberFormat="1" applyFill="1" applyAlignment="1">
      <alignment horizont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49" fontId="20" fillId="5" borderId="28" xfId="0" applyNumberFormat="1" applyFont="1" applyFill="1" applyBorder="1" applyAlignment="1">
      <alignment horizontal="center" vertical="center"/>
    </xf>
    <xf numFmtId="0" fontId="19" fillId="5" borderId="25" xfId="0" applyFont="1" applyFill="1" applyBorder="1"/>
    <xf numFmtId="0" fontId="20" fillId="5" borderId="1" xfId="0" applyFont="1" applyFill="1" applyBorder="1" applyAlignment="1">
      <alignment horizontal="center" vertical="center"/>
    </xf>
    <xf numFmtId="0" fontId="20" fillId="5" borderId="25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>
      <alignment horizontal="center"/>
    </xf>
    <xf numFmtId="0" fontId="20" fillId="5" borderId="16" xfId="0" applyFont="1" applyFill="1" applyBorder="1" applyAlignment="1">
      <alignment horizontal="center" vertical="center"/>
    </xf>
    <xf numFmtId="164" fontId="20" fillId="5" borderId="6" xfId="716" applyNumberFormat="1" applyFont="1" applyFill="1" applyBorder="1" applyAlignment="1" applyProtection="1">
      <alignment horizontal="center" vertical="center" wrapText="1"/>
    </xf>
    <xf numFmtId="1" fontId="26" fillId="5" borderId="1" xfId="715" applyNumberFormat="1" applyFont="1" applyFill="1" applyBorder="1" applyAlignment="1">
      <alignment horizontal="center" vertical="center" wrapText="1"/>
    </xf>
    <xf numFmtId="164" fontId="1" fillId="5" borderId="14" xfId="715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/>
    </xf>
    <xf numFmtId="0" fontId="20" fillId="5" borderId="29" xfId="0" applyFont="1" applyFill="1" applyBorder="1" applyAlignment="1" applyProtection="1">
      <alignment horizontal="center" vertical="center"/>
      <protection locked="0"/>
    </xf>
    <xf numFmtId="164" fontId="19" fillId="5" borderId="1" xfId="0" applyNumberFormat="1" applyFont="1" applyFill="1" applyBorder="1" applyAlignment="1">
      <alignment horizontal="center"/>
    </xf>
    <xf numFmtId="0" fontId="19" fillId="5" borderId="30" xfId="0" applyFont="1" applyFill="1" applyBorder="1"/>
    <xf numFmtId="1" fontId="26" fillId="5" borderId="8" xfId="715" applyNumberFormat="1" applyFont="1" applyFill="1" applyBorder="1" applyAlignment="1">
      <alignment horizontal="center" vertical="center" wrapText="1"/>
    </xf>
    <xf numFmtId="0" fontId="19" fillId="5" borderId="31" xfId="0" applyFont="1" applyFill="1" applyBorder="1"/>
    <xf numFmtId="0" fontId="20" fillId="5" borderId="25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164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19" fillId="5" borderId="26" xfId="715" applyNumberFormat="1" applyFont="1" applyFill="1" applyBorder="1" applyAlignment="1">
      <alignment horizontal="center" vertical="center"/>
    </xf>
    <xf numFmtId="1" fontId="20" fillId="5" borderId="11" xfId="715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/>
    </xf>
    <xf numFmtId="1" fontId="19" fillId="5" borderId="11" xfId="715" applyNumberFormat="1" applyFont="1" applyFill="1" applyBorder="1" applyAlignment="1">
      <alignment horizontal="center" vertical="center"/>
    </xf>
    <xf numFmtId="164" fontId="1" fillId="5" borderId="1" xfId="715" applyNumberFormat="1" applyFont="1" applyFill="1" applyBorder="1" applyAlignment="1">
      <alignment horizontal="center" vertical="center" wrapText="1"/>
    </xf>
    <xf numFmtId="49" fontId="20" fillId="5" borderId="8" xfId="0" applyNumberFormat="1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 vertical="center"/>
    </xf>
    <xf numFmtId="164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22" xfId="715" applyNumberFormat="1" applyFont="1" applyFill="1" applyBorder="1" applyAlignment="1">
      <alignment horizontal="center" vertical="center" wrapText="1"/>
    </xf>
    <xf numFmtId="164" fontId="1" fillId="5" borderId="8" xfId="715" applyNumberFormat="1" applyFont="1" applyFill="1" applyBorder="1" applyAlignment="1">
      <alignment horizontal="center" vertical="center" wrapText="1"/>
    </xf>
    <xf numFmtId="0" fontId="29" fillId="5" borderId="31" xfId="0" applyFont="1" applyFill="1" applyBorder="1"/>
    <xf numFmtId="49" fontId="29" fillId="5" borderId="6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25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>
      <alignment horizontal="center"/>
    </xf>
    <xf numFmtId="164" fontId="30" fillId="5" borderId="6" xfId="716" applyNumberFormat="1" applyFont="1" applyFill="1" applyBorder="1" applyAlignment="1" applyProtection="1">
      <alignment horizontal="center" vertical="center" wrapText="1"/>
    </xf>
    <xf numFmtId="1" fontId="31" fillId="5" borderId="1" xfId="715" applyNumberFormat="1" applyFont="1" applyFill="1" applyBorder="1" applyAlignment="1">
      <alignment horizontal="center" vertical="center" wrapText="1"/>
    </xf>
    <xf numFmtId="164" fontId="32" fillId="5" borderId="14" xfId="715" applyNumberFormat="1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center"/>
    </xf>
    <xf numFmtId="0" fontId="34" fillId="5" borderId="0" xfId="0" applyFont="1" applyFill="1"/>
    <xf numFmtId="0" fontId="29" fillId="5" borderId="25" xfId="0" applyFont="1" applyFill="1" applyBorder="1"/>
    <xf numFmtId="0" fontId="34" fillId="5" borderId="20" xfId="0" applyFont="1" applyFill="1" applyBorder="1"/>
    <xf numFmtId="0" fontId="29" fillId="5" borderId="30" xfId="0" applyFont="1" applyFill="1" applyBorder="1"/>
    <xf numFmtId="49" fontId="29" fillId="5" borderId="7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0" fillId="5" borderId="30" xfId="0" applyFont="1" applyFill="1" applyBorder="1" applyAlignment="1" applyProtection="1">
      <alignment horizontal="center" vertical="center"/>
      <protection locked="0"/>
    </xf>
    <xf numFmtId="0" fontId="29" fillId="5" borderId="8" xfId="0" applyFont="1" applyFill="1" applyBorder="1" applyAlignment="1">
      <alignment horizontal="center"/>
    </xf>
    <xf numFmtId="164" fontId="30" fillId="6" borderId="7" xfId="716" applyNumberFormat="1" applyFont="1" applyFill="1" applyBorder="1" applyAlignment="1" applyProtection="1">
      <alignment horizontal="center" vertical="center" wrapText="1"/>
    </xf>
    <xf numFmtId="1" fontId="31" fillId="5" borderId="8" xfId="715" applyNumberFormat="1" applyFont="1" applyFill="1" applyBorder="1" applyAlignment="1">
      <alignment horizontal="center" vertical="center" wrapText="1"/>
    </xf>
    <xf numFmtId="164" fontId="32" fillId="5" borderId="8" xfId="715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5" fillId="0" borderId="3" xfId="0" applyFont="1" applyBorder="1"/>
    <xf numFmtId="0" fontId="35" fillId="0" borderId="3" xfId="0" applyFont="1" applyBorder="1"/>
    <xf numFmtId="164" fontId="14" fillId="5" borderId="1" xfId="0" quotePrefix="1" applyNumberFormat="1" applyFont="1" applyFill="1" applyBorder="1" applyAlignment="1">
      <alignment horizontal="center" vertical="center"/>
    </xf>
    <xf numFmtId="164" fontId="36" fillId="5" borderId="1" xfId="0" quotePrefix="1" applyNumberFormat="1" applyFont="1" applyFill="1" applyBorder="1" applyAlignment="1">
      <alignment horizontal="center" vertical="center"/>
    </xf>
    <xf numFmtId="8" fontId="16" fillId="0" borderId="21" xfId="0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7" fillId="0" borderId="0" xfId="0" applyFont="1"/>
    <xf numFmtId="0" fontId="25" fillId="0" borderId="9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</cellXfs>
  <cellStyles count="7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7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Monétaire" xfId="715" builtinId="4"/>
    <cellStyle name="Normal" xfId="0" builtinId="0"/>
    <cellStyle name="Pourcentage" xfId="71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91784</xdr:colOff>
      <xdr:row>0</xdr:row>
      <xdr:rowOff>34635</xdr:rowOff>
    </xdr:from>
    <xdr:to>
      <xdr:col>0</xdr:col>
      <xdr:colOff>720434</xdr:colOff>
      <xdr:row>0</xdr:row>
      <xdr:rowOff>630380</xdr:rowOff>
    </xdr:to>
    <xdr:pic>
      <xdr:nvPicPr>
        <xdr:cNvPr id="2" name="Image 1" descr="Une image contenant croquis, dessin, texte, Dessin au trait&#10;&#10;Description générée automatiquement">
          <a:extLst>
            <a:ext uri="{FF2B5EF4-FFF2-40B4-BE49-F238E27FC236}">
              <a16:creationId xmlns:a16="http://schemas.microsoft.com/office/drawing/2014/main" id="{897C8389-48F8-4711-A753-804901E0A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84" y="34635"/>
          <a:ext cx="628650" cy="595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ncrustatio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ercle-horticole-woluw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topLeftCell="A7" zoomScale="110" zoomScaleNormal="110" zoomScalePageLayoutView="120" workbookViewId="0">
      <selection activeCell="I29" sqref="I29"/>
    </sheetView>
  </sheetViews>
  <sheetFormatPr baseColWidth="10" defaultRowHeight="15.6" x14ac:dyDescent="0.3"/>
  <cols>
    <col min="1" max="1" width="10.296875" customWidth="1"/>
    <col min="2" max="2" width="8.296875" hidden="1" customWidth="1"/>
    <col min="3" max="3" width="27.296875" style="5" customWidth="1"/>
    <col min="4" max="4" width="12.796875" customWidth="1"/>
    <col min="5" max="5" width="19" customWidth="1"/>
    <col min="6" max="6" width="9.8984375" style="21" customWidth="1"/>
    <col min="7" max="7" width="17.3984375" customWidth="1"/>
    <col min="8" max="10" width="9.8984375" customWidth="1"/>
    <col min="12" max="12" width="17.796875" bestFit="1" customWidth="1"/>
    <col min="13" max="13" width="41.5" bestFit="1" customWidth="1"/>
  </cols>
  <sheetData>
    <row r="1" spans="1:11" ht="49.95" customHeight="1" thickBot="1" x14ac:dyDescent="0.35">
      <c r="C1" s="194" t="s">
        <v>181</v>
      </c>
      <c r="D1" s="195"/>
      <c r="E1" s="195"/>
      <c r="F1" s="195"/>
      <c r="G1" s="195"/>
      <c r="H1" s="195"/>
      <c r="I1" s="196"/>
    </row>
    <row r="2" spans="1:11" ht="28.05" customHeight="1" thickBot="1" x14ac:dyDescent="0.35">
      <c r="A2" s="170" t="s">
        <v>182</v>
      </c>
      <c r="B2" s="171"/>
      <c r="C2" s="171"/>
      <c r="D2" s="171"/>
      <c r="E2" s="17" t="s">
        <v>183</v>
      </c>
      <c r="F2" s="182" t="s">
        <v>184</v>
      </c>
      <c r="G2" s="182"/>
      <c r="H2" s="182"/>
      <c r="I2" s="183"/>
      <c r="J2" s="10"/>
    </row>
    <row r="3" spans="1:11" ht="28.05" customHeight="1" thickBot="1" x14ac:dyDescent="0.35">
      <c r="A3" s="189" t="s">
        <v>185</v>
      </c>
      <c r="B3" s="190"/>
      <c r="C3" s="190"/>
      <c r="D3" s="191"/>
      <c r="E3" s="16" t="s">
        <v>186</v>
      </c>
      <c r="F3" s="172" t="s">
        <v>184</v>
      </c>
      <c r="G3" s="172"/>
      <c r="H3" s="172"/>
      <c r="I3" s="173"/>
      <c r="J3" s="10"/>
    </row>
    <row r="4" spans="1:11" ht="28.05" customHeight="1" thickBot="1" x14ac:dyDescent="0.35">
      <c r="A4" s="192"/>
      <c r="B4" s="192"/>
      <c r="C4" s="192"/>
      <c r="D4" s="192"/>
      <c r="E4" s="16" t="s">
        <v>187</v>
      </c>
      <c r="F4" s="172"/>
      <c r="G4" s="172"/>
      <c r="H4" s="172"/>
      <c r="I4" s="173"/>
      <c r="J4" s="10"/>
    </row>
    <row r="5" spans="1:11" ht="28.05" customHeight="1" thickBot="1" x14ac:dyDescent="0.35">
      <c r="A5" s="16" t="s">
        <v>188</v>
      </c>
      <c r="B5" s="92"/>
      <c r="C5" s="93" t="s">
        <v>189</v>
      </c>
      <c r="E5" s="16" t="s">
        <v>190</v>
      </c>
      <c r="F5" s="172" t="s">
        <v>184</v>
      </c>
      <c r="G5" s="172"/>
      <c r="H5" s="172"/>
      <c r="I5" s="173"/>
      <c r="J5" s="10"/>
    </row>
    <row r="6" spans="1:11" ht="28.05" customHeight="1" thickBot="1" x14ac:dyDescent="0.35">
      <c r="A6" t="s">
        <v>191</v>
      </c>
      <c r="E6" s="153" t="s">
        <v>192</v>
      </c>
      <c r="F6" s="172" t="s">
        <v>184</v>
      </c>
      <c r="G6" s="172"/>
      <c r="H6" s="172"/>
      <c r="I6" s="173"/>
      <c r="J6" s="10"/>
    </row>
    <row r="7" spans="1:11" ht="28.05" customHeight="1" thickBot="1" x14ac:dyDescent="0.35">
      <c r="A7" s="174" t="s">
        <v>196</v>
      </c>
      <c r="B7" s="175"/>
      <c r="C7" s="175"/>
      <c r="D7" s="176"/>
      <c r="E7" s="16" t="s">
        <v>193</v>
      </c>
      <c r="F7" s="172" t="s">
        <v>184</v>
      </c>
      <c r="G7" s="172"/>
      <c r="H7" s="172"/>
      <c r="I7" s="173"/>
      <c r="J7" s="10"/>
    </row>
    <row r="8" spans="1:11" ht="42.6" customHeight="1" thickBot="1" x14ac:dyDescent="0.35">
      <c r="C8" s="15"/>
      <c r="D8" s="13"/>
      <c r="E8" s="154" t="s">
        <v>7</v>
      </c>
      <c r="F8" s="172"/>
      <c r="G8" s="172"/>
      <c r="H8" s="172"/>
      <c r="I8" s="173"/>
      <c r="J8" s="10"/>
    </row>
    <row r="9" spans="1:11" ht="28.05" customHeight="1" x14ac:dyDescent="0.3">
      <c r="A9" s="177" t="s">
        <v>197</v>
      </c>
      <c r="B9" s="178"/>
      <c r="C9" s="178"/>
      <c r="D9" s="13"/>
      <c r="E9" s="179" t="s">
        <v>8</v>
      </c>
      <c r="F9" s="179"/>
      <c r="G9" s="179"/>
      <c r="H9" s="180"/>
      <c r="I9" s="181"/>
      <c r="J9" s="10"/>
    </row>
    <row r="10" spans="1:11" ht="28.05" customHeight="1" x14ac:dyDescent="0.3">
      <c r="A10" s="18"/>
      <c r="B10" s="13"/>
      <c r="C10" s="15"/>
      <c r="D10" s="13"/>
      <c r="E10" s="180" t="s">
        <v>9</v>
      </c>
      <c r="F10" s="180"/>
      <c r="G10" s="180"/>
      <c r="H10" s="180"/>
      <c r="I10" s="180"/>
      <c r="J10" s="10"/>
    </row>
    <row r="11" spans="1:11" ht="28.05" customHeight="1" thickBot="1" x14ac:dyDescent="0.35">
      <c r="A11" s="19"/>
      <c r="B11" s="11"/>
      <c r="C11" s="12"/>
      <c r="D11" s="11"/>
      <c r="E11" s="182" t="s">
        <v>10</v>
      </c>
      <c r="F11" s="182"/>
      <c r="G11" s="182"/>
      <c r="H11" s="182"/>
      <c r="I11" s="183"/>
      <c r="J11" s="10"/>
    </row>
    <row r="12" spans="1:11" ht="28.05" customHeight="1" thickBot="1" x14ac:dyDescent="0.35">
      <c r="A12" s="158" t="s">
        <v>194</v>
      </c>
      <c r="B12" s="159"/>
      <c r="C12" s="159"/>
      <c r="D12" s="159"/>
      <c r="E12" s="159"/>
      <c r="F12" s="160" t="s">
        <v>4</v>
      </c>
      <c r="G12" s="160"/>
      <c r="H12" s="160"/>
      <c r="I12" s="11"/>
      <c r="J12" s="10"/>
    </row>
    <row r="13" spans="1:11" ht="28.05" customHeight="1" thickBot="1" x14ac:dyDescent="0.35">
      <c r="A13" s="187" t="s">
        <v>5</v>
      </c>
      <c r="B13" s="188"/>
      <c r="C13" s="188"/>
      <c r="D13" s="188"/>
      <c r="E13" s="188"/>
      <c r="F13" s="20">
        <f>SUM(J19:J412)</f>
        <v>0</v>
      </c>
      <c r="G13" s="161"/>
      <c r="H13" s="161"/>
      <c r="I13" s="162"/>
      <c r="J13" s="10"/>
    </row>
    <row r="14" spans="1:11" ht="28.05" customHeight="1" thickBot="1" x14ac:dyDescent="0.35">
      <c r="A14" s="163" t="s">
        <v>3</v>
      </c>
      <c r="B14" s="164"/>
      <c r="C14" s="164"/>
      <c r="D14" s="164"/>
      <c r="E14" s="164"/>
      <c r="F14" s="164"/>
      <c r="G14" s="164"/>
      <c r="H14" s="164"/>
      <c r="I14" s="165"/>
      <c r="J14" s="10"/>
    </row>
    <row r="15" spans="1:11" ht="28.05" customHeight="1" thickBot="1" x14ac:dyDescent="0.35">
      <c r="A15" s="166" t="s">
        <v>6</v>
      </c>
      <c r="B15" s="167"/>
      <c r="C15" s="167"/>
      <c r="D15" s="167"/>
      <c r="E15" s="167"/>
      <c r="F15" s="12">
        <f>SUM(I19:I412)</f>
        <v>0</v>
      </c>
      <c r="G15" s="168" t="s">
        <v>195</v>
      </c>
      <c r="H15" s="168"/>
      <c r="I15" s="169"/>
      <c r="J15" s="10"/>
    </row>
    <row r="16" spans="1:11" ht="28.05" customHeight="1" thickBot="1" x14ac:dyDescent="0.35">
      <c r="A16" s="184" t="s">
        <v>6</v>
      </c>
      <c r="B16" s="164"/>
      <c r="C16" s="164"/>
      <c r="D16" s="164"/>
      <c r="E16" s="185"/>
      <c r="F16" s="22">
        <f>SUM(I24:I43)</f>
        <v>0</v>
      </c>
      <c r="G16" s="186" t="s">
        <v>174</v>
      </c>
      <c r="H16" s="186"/>
      <c r="I16" s="186"/>
      <c r="J16" s="186"/>
      <c r="K16" s="10"/>
    </row>
    <row r="17" spans="1:11" ht="28.05" customHeight="1" thickBot="1" x14ac:dyDescent="0.35">
      <c r="A17" s="184" t="s">
        <v>6</v>
      </c>
      <c r="B17" s="164"/>
      <c r="C17" s="164"/>
      <c r="D17" s="164"/>
      <c r="E17" s="185"/>
      <c r="F17" s="22">
        <f>SUM(I46:I68)</f>
        <v>0</v>
      </c>
      <c r="G17" s="186" t="s">
        <v>175</v>
      </c>
      <c r="H17" s="186"/>
      <c r="I17" s="186"/>
      <c r="J17" s="186"/>
      <c r="K17" s="10"/>
    </row>
    <row r="18" spans="1:11" ht="28.05" customHeight="1" thickBot="1" x14ac:dyDescent="0.35">
      <c r="A18" s="184" t="s">
        <v>6</v>
      </c>
      <c r="B18" s="164"/>
      <c r="C18" s="164"/>
      <c r="D18" s="164"/>
      <c r="E18" s="185"/>
      <c r="F18" s="22">
        <f>SUM(I70:I73)</f>
        <v>0</v>
      </c>
      <c r="G18" s="193" t="s">
        <v>176</v>
      </c>
      <c r="H18" s="193"/>
      <c r="I18" s="193"/>
      <c r="J18" s="193"/>
      <c r="K18" s="10"/>
    </row>
    <row r="19" spans="1:11" ht="28.05" customHeight="1" thickBot="1" x14ac:dyDescent="0.35">
      <c r="A19" s="184" t="s">
        <v>6</v>
      </c>
      <c r="B19" s="164"/>
      <c r="C19" s="164"/>
      <c r="D19" s="164"/>
      <c r="E19" s="185"/>
      <c r="F19" s="90">
        <f>SUM(I75:I79)</f>
        <v>0</v>
      </c>
      <c r="G19" s="186" t="s">
        <v>177</v>
      </c>
      <c r="H19" s="186"/>
      <c r="I19" s="186"/>
      <c r="J19" s="186"/>
      <c r="K19" s="10"/>
    </row>
    <row r="20" spans="1:11" ht="28.05" customHeight="1" thickBot="1" x14ac:dyDescent="0.35">
      <c r="A20" s="184" t="s">
        <v>6</v>
      </c>
      <c r="B20" s="164"/>
      <c r="C20" s="164"/>
      <c r="D20" s="164"/>
      <c r="E20" s="185"/>
      <c r="F20" s="22">
        <f>SUM(I81:I85)</f>
        <v>0</v>
      </c>
      <c r="G20" s="193" t="s">
        <v>178</v>
      </c>
      <c r="H20" s="193"/>
      <c r="I20" s="193"/>
      <c r="J20" s="193"/>
      <c r="K20" s="10"/>
    </row>
    <row r="21" spans="1:11" ht="16.2" thickBot="1" x14ac:dyDescent="0.35">
      <c r="A21" s="156" t="s">
        <v>11</v>
      </c>
      <c r="B21" s="157"/>
      <c r="C21" s="157"/>
      <c r="D21" s="157"/>
      <c r="E21" s="157"/>
      <c r="F21" s="157"/>
      <c r="G21" s="150">
        <v>1.1000000000000001</v>
      </c>
      <c r="H21" s="149"/>
      <c r="I21" s="149"/>
      <c r="J21" s="149"/>
      <c r="K21" s="10"/>
    </row>
    <row r="22" spans="1:11" ht="16.2" thickBot="1" x14ac:dyDescent="0.35">
      <c r="A22" s="155" t="s">
        <v>27</v>
      </c>
      <c r="B22" s="155"/>
      <c r="C22" s="155"/>
      <c r="D22" s="155"/>
      <c r="E22" s="155"/>
      <c r="F22" s="155"/>
      <c r="G22" s="155"/>
      <c r="H22" s="155"/>
      <c r="I22" s="155"/>
      <c r="J22" s="155"/>
    </row>
    <row r="23" spans="1:11" ht="16.2" thickBot="1" x14ac:dyDescent="0.35">
      <c r="A23" s="27" t="s">
        <v>12</v>
      </c>
      <c r="B23" s="6"/>
      <c r="C23" s="6" t="s">
        <v>0</v>
      </c>
      <c r="D23" s="7" t="s">
        <v>13</v>
      </c>
      <c r="E23" s="6" t="s">
        <v>14</v>
      </c>
      <c r="F23" s="7" t="s">
        <v>15</v>
      </c>
      <c r="G23" s="7" t="s">
        <v>16</v>
      </c>
      <c r="H23" s="6" t="s">
        <v>1</v>
      </c>
      <c r="I23" s="7" t="s">
        <v>2</v>
      </c>
      <c r="J23" s="28" t="s">
        <v>17</v>
      </c>
      <c r="K23" s="29"/>
    </row>
    <row r="24" spans="1:11" ht="15.6" customHeight="1" x14ac:dyDescent="0.3">
      <c r="A24" s="70" t="s">
        <v>18</v>
      </c>
      <c r="B24" s="24">
        <v>2.88</v>
      </c>
      <c r="C24" s="26" t="s">
        <v>23</v>
      </c>
      <c r="D24" s="23" t="s">
        <v>19</v>
      </c>
      <c r="E24" s="25" t="s">
        <v>20</v>
      </c>
      <c r="F24" s="25" t="s">
        <v>21</v>
      </c>
      <c r="G24" s="25" t="s">
        <v>22</v>
      </c>
      <c r="H24" s="24">
        <f>B24*$G$21</f>
        <v>3.1680000000000001</v>
      </c>
      <c r="I24" s="83"/>
      <c r="J24" s="8">
        <f>H24*I24</f>
        <v>0</v>
      </c>
      <c r="K24" s="31"/>
    </row>
    <row r="25" spans="1:11" ht="15.6" customHeight="1" thickBot="1" x14ac:dyDescent="0.35">
      <c r="A25" s="71" t="s">
        <v>24</v>
      </c>
      <c r="B25" s="24">
        <v>5.19</v>
      </c>
      <c r="C25" s="26" t="s">
        <v>26</v>
      </c>
      <c r="D25" s="23" t="s">
        <v>19</v>
      </c>
      <c r="E25" s="25" t="s">
        <v>20</v>
      </c>
      <c r="F25" s="25" t="s">
        <v>21</v>
      </c>
      <c r="G25" s="34" t="s">
        <v>25</v>
      </c>
      <c r="H25" s="24">
        <f>B25*$G$21</f>
        <v>5.7090000000000005</v>
      </c>
      <c r="I25" s="83"/>
      <c r="J25" s="8">
        <f t="shared" ref="J25:J60" si="0">H25*I25</f>
        <v>0</v>
      </c>
      <c r="K25" s="31"/>
    </row>
    <row r="26" spans="1:11" ht="15.6" customHeight="1" thickBot="1" x14ac:dyDescent="0.35">
      <c r="A26" s="155" t="s">
        <v>32</v>
      </c>
      <c r="B26" s="155"/>
      <c r="C26" s="155"/>
      <c r="D26" s="155"/>
      <c r="E26" s="155"/>
      <c r="F26" s="155"/>
      <c r="G26" s="155"/>
      <c r="H26" s="155"/>
      <c r="I26" s="155"/>
      <c r="J26" s="155"/>
    </row>
    <row r="27" spans="1:11" ht="15.6" customHeight="1" x14ac:dyDescent="0.3">
      <c r="A27" s="80" t="s">
        <v>28</v>
      </c>
      <c r="B27" s="24">
        <v>3.44</v>
      </c>
      <c r="C27" s="26" t="s">
        <v>33</v>
      </c>
      <c r="D27" s="25" t="s">
        <v>36</v>
      </c>
      <c r="E27" s="25" t="s">
        <v>38</v>
      </c>
      <c r="F27" s="25" t="s">
        <v>39</v>
      </c>
      <c r="G27" s="25" t="s">
        <v>25</v>
      </c>
      <c r="H27" s="24">
        <f t="shared" ref="H27:H31" si="1">B27*$G$21</f>
        <v>3.7840000000000003</v>
      </c>
      <c r="I27" s="84"/>
      <c r="J27" s="8">
        <f t="shared" si="0"/>
        <v>0</v>
      </c>
      <c r="K27" s="10"/>
    </row>
    <row r="28" spans="1:11" ht="15.6" customHeight="1" x14ac:dyDescent="0.3">
      <c r="A28" s="81" t="s">
        <v>29</v>
      </c>
      <c r="B28" s="32">
        <v>3.44</v>
      </c>
      <c r="C28" s="26" t="s">
        <v>34</v>
      </c>
      <c r="D28" s="25" t="s">
        <v>36</v>
      </c>
      <c r="E28" s="30" t="s">
        <v>40</v>
      </c>
      <c r="F28" s="30" t="s">
        <v>41</v>
      </c>
      <c r="G28" s="30" t="s">
        <v>25</v>
      </c>
      <c r="H28" s="24">
        <f t="shared" si="1"/>
        <v>3.7840000000000003</v>
      </c>
      <c r="I28" s="84"/>
      <c r="J28" s="8">
        <f t="shared" si="0"/>
        <v>0</v>
      </c>
      <c r="K28" s="10"/>
    </row>
    <row r="29" spans="1:11" ht="15.6" customHeight="1" x14ac:dyDescent="0.3">
      <c r="A29" s="81" t="s">
        <v>30</v>
      </c>
      <c r="B29" s="24">
        <v>2.81</v>
      </c>
      <c r="C29" s="26" t="s">
        <v>43</v>
      </c>
      <c r="D29" s="25" t="s">
        <v>37</v>
      </c>
      <c r="E29" s="25" t="s">
        <v>40</v>
      </c>
      <c r="F29" s="25" t="s">
        <v>42</v>
      </c>
      <c r="G29" s="25" t="s">
        <v>25</v>
      </c>
      <c r="H29" s="24">
        <f t="shared" si="1"/>
        <v>3.0910000000000002</v>
      </c>
      <c r="I29" s="84"/>
      <c r="J29" s="8">
        <f t="shared" si="0"/>
        <v>0</v>
      </c>
      <c r="K29" s="10"/>
    </row>
    <row r="30" spans="1:11" ht="15.6" customHeight="1" thickBot="1" x14ac:dyDescent="0.35">
      <c r="A30" s="82" t="s">
        <v>31</v>
      </c>
      <c r="B30" s="24">
        <v>2.81</v>
      </c>
      <c r="C30" s="26" t="s">
        <v>35</v>
      </c>
      <c r="D30" s="25" t="s">
        <v>37</v>
      </c>
      <c r="E30" s="25" t="s">
        <v>40</v>
      </c>
      <c r="F30" s="25" t="s">
        <v>42</v>
      </c>
      <c r="G30" s="25" t="s">
        <v>25</v>
      </c>
      <c r="H30" s="24">
        <f t="shared" si="1"/>
        <v>3.0910000000000002</v>
      </c>
      <c r="I30" s="84"/>
      <c r="J30" s="8">
        <f t="shared" ref="J30" si="2">H30*I30</f>
        <v>0</v>
      </c>
      <c r="K30" s="10"/>
    </row>
    <row r="31" spans="1:11" ht="15.6" customHeight="1" thickBot="1" x14ac:dyDescent="0.35">
      <c r="A31" s="82" t="s">
        <v>180</v>
      </c>
      <c r="B31" s="24">
        <v>3.44</v>
      </c>
      <c r="C31" s="26" t="s">
        <v>179</v>
      </c>
      <c r="D31" s="25" t="s">
        <v>37</v>
      </c>
      <c r="E31" s="25" t="s">
        <v>40</v>
      </c>
      <c r="F31" s="25" t="s">
        <v>42</v>
      </c>
      <c r="G31" s="25" t="s">
        <v>25</v>
      </c>
      <c r="H31" s="24">
        <f t="shared" si="1"/>
        <v>3.7840000000000003</v>
      </c>
      <c r="I31" s="84"/>
      <c r="J31" s="8">
        <f t="shared" si="0"/>
        <v>0</v>
      </c>
      <c r="K31" s="10"/>
    </row>
    <row r="32" spans="1:11" ht="15.6" customHeight="1" thickBot="1" x14ac:dyDescent="0.35">
      <c r="A32" s="155" t="s">
        <v>44</v>
      </c>
      <c r="B32" s="155"/>
      <c r="C32" s="155"/>
      <c r="D32" s="155"/>
      <c r="E32" s="155"/>
      <c r="F32" s="155"/>
      <c r="G32" s="155"/>
      <c r="H32" s="155"/>
      <c r="I32" s="155"/>
      <c r="J32" s="155"/>
    </row>
    <row r="33" spans="1:11" ht="15.6" customHeight="1" x14ac:dyDescent="0.3">
      <c r="A33" s="80" t="s">
        <v>45</v>
      </c>
      <c r="B33" s="24">
        <v>1.45</v>
      </c>
      <c r="C33" s="26" t="s">
        <v>52</v>
      </c>
      <c r="D33" s="25" t="s">
        <v>57</v>
      </c>
      <c r="E33" s="25" t="s">
        <v>20</v>
      </c>
      <c r="F33" s="25" t="s">
        <v>58</v>
      </c>
      <c r="G33" s="25" t="s">
        <v>22</v>
      </c>
      <c r="H33" s="24">
        <f t="shared" ref="H33:H39" si="3">B33*$G$21</f>
        <v>1.595</v>
      </c>
      <c r="I33" s="84"/>
      <c r="J33" s="8">
        <f t="shared" si="0"/>
        <v>0</v>
      </c>
      <c r="K33" s="10"/>
    </row>
    <row r="34" spans="1:11" ht="15.6" customHeight="1" x14ac:dyDescent="0.3">
      <c r="A34" s="81" t="s">
        <v>46</v>
      </c>
      <c r="B34" s="24">
        <v>1.47</v>
      </c>
      <c r="C34" s="26" t="s">
        <v>53</v>
      </c>
      <c r="D34" s="25" t="s">
        <v>57</v>
      </c>
      <c r="E34" s="25" t="s">
        <v>40</v>
      </c>
      <c r="F34" s="25" t="s">
        <v>59</v>
      </c>
      <c r="G34" s="25" t="s">
        <v>22</v>
      </c>
      <c r="H34" s="24">
        <f t="shared" si="3"/>
        <v>1.617</v>
      </c>
      <c r="I34" s="84"/>
      <c r="J34" s="8">
        <f t="shared" si="0"/>
        <v>0</v>
      </c>
      <c r="K34" s="10"/>
    </row>
    <row r="35" spans="1:11" ht="15.6" customHeight="1" x14ac:dyDescent="0.3">
      <c r="A35" s="81" t="s">
        <v>47</v>
      </c>
      <c r="B35" s="24">
        <v>1.39</v>
      </c>
      <c r="C35" s="26" t="s">
        <v>54</v>
      </c>
      <c r="D35" s="25" t="s">
        <v>57</v>
      </c>
      <c r="E35" s="25" t="s">
        <v>60</v>
      </c>
      <c r="F35" s="25" t="s">
        <v>61</v>
      </c>
      <c r="G35" s="25" t="s">
        <v>22</v>
      </c>
      <c r="H35" s="24">
        <f t="shared" si="3"/>
        <v>1.5289999999999999</v>
      </c>
      <c r="I35" s="85"/>
      <c r="J35" s="8">
        <f t="shared" si="0"/>
        <v>0</v>
      </c>
      <c r="K35" s="10"/>
    </row>
    <row r="36" spans="1:11" ht="15.6" customHeight="1" x14ac:dyDescent="0.3">
      <c r="A36" s="81" t="s">
        <v>48</v>
      </c>
      <c r="B36" s="24">
        <v>2.64</v>
      </c>
      <c r="C36" s="26" t="s">
        <v>54</v>
      </c>
      <c r="D36" s="25" t="s">
        <v>57</v>
      </c>
      <c r="E36" s="25" t="s">
        <v>60</v>
      </c>
      <c r="F36" s="25" t="s">
        <v>61</v>
      </c>
      <c r="G36" s="34" t="s">
        <v>25</v>
      </c>
      <c r="H36" s="24">
        <f t="shared" si="3"/>
        <v>2.9040000000000004</v>
      </c>
      <c r="I36" s="84"/>
      <c r="J36" s="8">
        <f t="shared" si="0"/>
        <v>0</v>
      </c>
      <c r="K36" s="10"/>
    </row>
    <row r="37" spans="1:11" ht="15.6" customHeight="1" x14ac:dyDescent="0.3">
      <c r="A37" s="81" t="s">
        <v>49</v>
      </c>
      <c r="B37" s="24">
        <v>1.35</v>
      </c>
      <c r="C37" s="26" t="s">
        <v>55</v>
      </c>
      <c r="D37" s="25" t="s">
        <v>57</v>
      </c>
      <c r="E37" s="25" t="s">
        <v>40</v>
      </c>
      <c r="F37" s="25" t="s">
        <v>62</v>
      </c>
      <c r="G37" s="25" t="s">
        <v>22</v>
      </c>
      <c r="H37" s="24">
        <f t="shared" si="3"/>
        <v>1.4850000000000003</v>
      </c>
      <c r="I37" s="84"/>
      <c r="J37" s="8">
        <f t="shared" si="0"/>
        <v>0</v>
      </c>
      <c r="K37" s="10"/>
    </row>
    <row r="38" spans="1:11" ht="15.6" customHeight="1" x14ac:dyDescent="0.3">
      <c r="A38" s="81" t="s">
        <v>50</v>
      </c>
      <c r="B38" s="24">
        <v>2.59</v>
      </c>
      <c r="C38" s="26" t="s">
        <v>55</v>
      </c>
      <c r="D38" s="25" t="s">
        <v>57</v>
      </c>
      <c r="E38" s="25" t="s">
        <v>40</v>
      </c>
      <c r="F38" s="25" t="s">
        <v>62</v>
      </c>
      <c r="G38" s="34" t="s">
        <v>25</v>
      </c>
      <c r="H38" s="24">
        <f t="shared" si="3"/>
        <v>2.8490000000000002</v>
      </c>
      <c r="I38" s="84"/>
      <c r="J38" s="8">
        <f t="shared" si="0"/>
        <v>0</v>
      </c>
      <c r="K38" s="10"/>
    </row>
    <row r="39" spans="1:11" ht="15.6" customHeight="1" thickBot="1" x14ac:dyDescent="0.35">
      <c r="A39" s="82" t="s">
        <v>51</v>
      </c>
      <c r="B39" s="38">
        <v>1.55</v>
      </c>
      <c r="C39" s="36" t="s">
        <v>56</v>
      </c>
      <c r="D39" s="37" t="s">
        <v>57</v>
      </c>
      <c r="E39" s="35" t="s">
        <v>38</v>
      </c>
      <c r="F39" s="35" t="s">
        <v>63</v>
      </c>
      <c r="G39" s="35" t="s">
        <v>22</v>
      </c>
      <c r="H39" s="24">
        <f t="shared" si="3"/>
        <v>1.7050000000000003</v>
      </c>
      <c r="I39" s="86"/>
      <c r="J39" s="4">
        <f t="shared" si="0"/>
        <v>0</v>
      </c>
      <c r="K39" s="10"/>
    </row>
    <row r="40" spans="1:11" ht="15.6" customHeight="1" thickBot="1" x14ac:dyDescent="0.35">
      <c r="A40" s="155" t="s">
        <v>198</v>
      </c>
      <c r="B40" s="155"/>
      <c r="C40" s="155"/>
      <c r="D40" s="155"/>
      <c r="E40" s="155"/>
      <c r="F40" s="155"/>
      <c r="G40" s="155"/>
      <c r="H40" s="155"/>
      <c r="I40" s="155"/>
      <c r="J40" s="155"/>
    </row>
    <row r="41" spans="1:11" x14ac:dyDescent="0.3">
      <c r="A41" s="80" t="s">
        <v>64</v>
      </c>
      <c r="B41" s="24">
        <v>5.15</v>
      </c>
      <c r="C41" s="39" t="s">
        <v>66</v>
      </c>
      <c r="D41" s="25" t="s">
        <v>36</v>
      </c>
      <c r="E41" s="30" t="s">
        <v>40</v>
      </c>
      <c r="F41" s="30" t="s">
        <v>41</v>
      </c>
      <c r="G41" s="25" t="s">
        <v>25</v>
      </c>
      <c r="H41" s="24">
        <f t="shared" ref="H41:H43" si="4">B41*$G$21</f>
        <v>5.6650000000000009</v>
      </c>
      <c r="I41" s="87"/>
      <c r="J41" s="14">
        <f t="shared" si="0"/>
        <v>0</v>
      </c>
      <c r="K41" s="10"/>
    </row>
    <row r="42" spans="1:11" x14ac:dyDescent="0.3">
      <c r="A42" s="81"/>
      <c r="B42" s="24">
        <v>2.79</v>
      </c>
      <c r="C42" s="26" t="s">
        <v>67</v>
      </c>
      <c r="D42" s="25" t="s">
        <v>57</v>
      </c>
      <c r="E42" s="25" t="s">
        <v>20</v>
      </c>
      <c r="F42" s="25" t="s">
        <v>58</v>
      </c>
      <c r="G42" s="33" t="s">
        <v>22</v>
      </c>
      <c r="H42" s="24">
        <f t="shared" si="4"/>
        <v>3.0690000000000004</v>
      </c>
      <c r="I42" s="84"/>
      <c r="J42" s="8">
        <f t="shared" si="0"/>
        <v>0</v>
      </c>
      <c r="K42" s="10"/>
    </row>
    <row r="43" spans="1:11" ht="16.05" customHeight="1" thickBot="1" x14ac:dyDescent="0.35">
      <c r="A43" s="82" t="s">
        <v>65</v>
      </c>
      <c r="B43" s="38">
        <v>2.0499999999999998</v>
      </c>
      <c r="C43" s="40" t="s">
        <v>68</v>
      </c>
      <c r="D43" s="37" t="s">
        <v>57</v>
      </c>
      <c r="E43" s="37" t="s">
        <v>60</v>
      </c>
      <c r="F43" s="37" t="s">
        <v>61</v>
      </c>
      <c r="G43" s="35" t="s">
        <v>22</v>
      </c>
      <c r="H43" s="24">
        <f t="shared" si="4"/>
        <v>2.2549999999999999</v>
      </c>
      <c r="I43" s="84"/>
      <c r="J43" s="4">
        <f t="shared" si="0"/>
        <v>0</v>
      </c>
      <c r="K43" s="10"/>
    </row>
    <row r="44" spans="1:11" ht="16.2" thickBot="1" x14ac:dyDescent="0.35">
      <c r="A44" s="156" t="s">
        <v>69</v>
      </c>
      <c r="B44" s="157"/>
      <c r="C44" s="157"/>
      <c r="D44" s="157"/>
      <c r="E44" s="157"/>
      <c r="F44" s="157"/>
      <c r="G44" s="157"/>
      <c r="H44" s="149"/>
      <c r="I44" s="149"/>
      <c r="J44" s="149"/>
      <c r="K44" s="10"/>
    </row>
    <row r="45" spans="1:11" ht="16.2" thickBot="1" x14ac:dyDescent="0.35">
      <c r="A45" s="155" t="s">
        <v>99</v>
      </c>
      <c r="B45" s="155"/>
      <c r="C45" s="155"/>
      <c r="D45" s="155"/>
      <c r="E45" s="155"/>
      <c r="F45" s="155"/>
      <c r="G45" s="155"/>
      <c r="H45" s="155"/>
      <c r="I45" s="155"/>
      <c r="J45" s="155"/>
    </row>
    <row r="46" spans="1:11" ht="16.2" thickBot="1" x14ac:dyDescent="0.35">
      <c r="A46" s="67" t="s">
        <v>70</v>
      </c>
      <c r="B46" s="53">
        <v>5.08</v>
      </c>
      <c r="C46" s="41" t="s">
        <v>100</v>
      </c>
      <c r="D46" s="44" t="s">
        <v>128</v>
      </c>
      <c r="E46" s="45" t="s">
        <v>40</v>
      </c>
      <c r="F46" s="46"/>
      <c r="G46" s="47" t="s">
        <v>129</v>
      </c>
      <c r="H46" s="24">
        <f t="shared" ref="H46:H68" si="5">B46*$G$21</f>
        <v>5.588000000000001</v>
      </c>
      <c r="I46" s="87"/>
      <c r="J46" s="14">
        <f t="shared" si="0"/>
        <v>0</v>
      </c>
      <c r="K46" s="10"/>
    </row>
    <row r="47" spans="1:11" ht="16.2" thickBot="1" x14ac:dyDescent="0.35">
      <c r="A47" s="66" t="s">
        <v>71</v>
      </c>
      <c r="B47" s="54">
        <v>5.59</v>
      </c>
      <c r="C47" s="42" t="s">
        <v>101</v>
      </c>
      <c r="D47" s="48" t="s">
        <v>128</v>
      </c>
      <c r="E47" s="49" t="s">
        <v>130</v>
      </c>
      <c r="F47" s="50"/>
      <c r="G47" s="51" t="s">
        <v>129</v>
      </c>
      <c r="H47" s="24">
        <f t="shared" si="5"/>
        <v>6.149</v>
      </c>
      <c r="I47" s="85"/>
      <c r="J47" s="8">
        <f t="shared" si="0"/>
        <v>0</v>
      </c>
      <c r="K47" s="10"/>
    </row>
    <row r="48" spans="1:11" ht="16.2" thickBot="1" x14ac:dyDescent="0.35">
      <c r="A48" s="99" t="s">
        <v>72</v>
      </c>
      <c r="B48" s="104">
        <v>5.08</v>
      </c>
      <c r="C48" s="96" t="s">
        <v>102</v>
      </c>
      <c r="D48" s="100" t="s">
        <v>128</v>
      </c>
      <c r="E48" s="101" t="s">
        <v>38</v>
      </c>
      <c r="F48" s="102" t="s">
        <v>58</v>
      </c>
      <c r="G48" s="103" t="s">
        <v>129</v>
      </c>
      <c r="H48" s="151">
        <f t="shared" si="5"/>
        <v>5.588000000000001</v>
      </c>
      <c r="I48" s="105"/>
      <c r="J48" s="106">
        <f t="shared" si="0"/>
        <v>0</v>
      </c>
      <c r="K48" s="10"/>
    </row>
    <row r="49" spans="1:11" ht="16.2" thickBot="1" x14ac:dyDescent="0.35">
      <c r="A49" s="66" t="s">
        <v>73</v>
      </c>
      <c r="B49" s="54">
        <v>5.57</v>
      </c>
      <c r="C49" s="42" t="s">
        <v>103</v>
      </c>
      <c r="D49" s="48" t="s">
        <v>131</v>
      </c>
      <c r="E49" s="49" t="s">
        <v>40</v>
      </c>
      <c r="F49" s="52"/>
      <c r="G49" s="51" t="s">
        <v>129</v>
      </c>
      <c r="H49" s="24">
        <f t="shared" si="5"/>
        <v>6.1270000000000007</v>
      </c>
      <c r="I49" s="84"/>
      <c r="J49" s="8">
        <f t="shared" si="0"/>
        <v>0</v>
      </c>
      <c r="K49" s="10"/>
    </row>
    <row r="50" spans="1:11" ht="16.2" thickBot="1" x14ac:dyDescent="0.35">
      <c r="A50" s="66" t="s">
        <v>74</v>
      </c>
      <c r="B50" s="54">
        <v>5.67</v>
      </c>
      <c r="C50" s="42" t="s">
        <v>104</v>
      </c>
      <c r="D50" s="48" t="s">
        <v>132</v>
      </c>
      <c r="E50" s="49" t="s">
        <v>40</v>
      </c>
      <c r="F50" s="50"/>
      <c r="G50" s="51" t="s">
        <v>129</v>
      </c>
      <c r="H50" s="24">
        <f t="shared" si="5"/>
        <v>6.2370000000000001</v>
      </c>
      <c r="I50" s="84"/>
      <c r="J50" s="8">
        <f t="shared" si="0"/>
        <v>0</v>
      </c>
      <c r="K50" s="10"/>
    </row>
    <row r="51" spans="1:11" ht="16.2" thickBot="1" x14ac:dyDescent="0.35">
      <c r="A51" s="66" t="s">
        <v>77</v>
      </c>
      <c r="B51" s="54">
        <v>5.19</v>
      </c>
      <c r="C51" s="42" t="s">
        <v>106</v>
      </c>
      <c r="D51" s="48" t="s">
        <v>135</v>
      </c>
      <c r="E51" s="49" t="s">
        <v>136</v>
      </c>
      <c r="F51" s="50"/>
      <c r="G51" s="51" t="s">
        <v>129</v>
      </c>
      <c r="H51" s="24">
        <f t="shared" si="5"/>
        <v>5.7090000000000005</v>
      </c>
      <c r="I51" s="84"/>
      <c r="J51" s="8">
        <f t="shared" si="0"/>
        <v>0</v>
      </c>
      <c r="K51" s="10"/>
    </row>
    <row r="52" spans="1:11" ht="16.2" thickBot="1" x14ac:dyDescent="0.35">
      <c r="A52" s="69" t="s">
        <v>78</v>
      </c>
      <c r="B52" s="54">
        <v>4.67</v>
      </c>
      <c r="C52" s="42" t="s">
        <v>107</v>
      </c>
      <c r="D52" s="48" t="s">
        <v>128</v>
      </c>
      <c r="E52" s="49" t="s">
        <v>38</v>
      </c>
      <c r="F52" s="52"/>
      <c r="G52" s="51" t="s">
        <v>129</v>
      </c>
      <c r="H52" s="24">
        <f t="shared" si="5"/>
        <v>5.1370000000000005</v>
      </c>
      <c r="I52" s="84"/>
      <c r="J52" s="8">
        <f t="shared" si="0"/>
        <v>0</v>
      </c>
      <c r="K52" s="10"/>
    </row>
    <row r="53" spans="1:11" ht="16.2" thickBot="1" x14ac:dyDescent="0.35">
      <c r="A53" s="99" t="s">
        <v>80</v>
      </c>
      <c r="B53" s="104">
        <v>5.48</v>
      </c>
      <c r="C53" s="96" t="s">
        <v>109</v>
      </c>
      <c r="D53" s="100" t="s">
        <v>128</v>
      </c>
      <c r="E53" s="101" t="s">
        <v>38</v>
      </c>
      <c r="F53" s="102"/>
      <c r="G53" s="103" t="s">
        <v>129</v>
      </c>
      <c r="H53" s="151">
        <f t="shared" si="5"/>
        <v>6.0280000000000014</v>
      </c>
      <c r="I53" s="105"/>
      <c r="J53" s="106">
        <f t="shared" si="0"/>
        <v>0</v>
      </c>
      <c r="K53" s="10"/>
    </row>
    <row r="54" spans="1:11" ht="16.2" thickBot="1" x14ac:dyDescent="0.35">
      <c r="A54" s="66" t="s">
        <v>81</v>
      </c>
      <c r="B54" s="54">
        <v>4.5199999999999996</v>
      </c>
      <c r="C54" s="42" t="s">
        <v>110</v>
      </c>
      <c r="D54" s="48" t="s">
        <v>137</v>
      </c>
      <c r="E54" s="49" t="s">
        <v>38</v>
      </c>
      <c r="F54" s="50"/>
      <c r="G54" s="51" t="s">
        <v>129</v>
      </c>
      <c r="H54" s="24">
        <f t="shared" si="5"/>
        <v>4.9719999999999995</v>
      </c>
      <c r="I54" s="84"/>
      <c r="J54" s="8">
        <f t="shared" si="0"/>
        <v>0</v>
      </c>
      <c r="K54" s="10"/>
    </row>
    <row r="55" spans="1:11" ht="16.2" thickBot="1" x14ac:dyDescent="0.35">
      <c r="A55" s="66"/>
      <c r="B55" s="54">
        <v>5.08</v>
      </c>
      <c r="C55" s="42" t="s">
        <v>111</v>
      </c>
      <c r="D55" s="48" t="s">
        <v>128</v>
      </c>
      <c r="E55" s="49" t="s">
        <v>38</v>
      </c>
      <c r="F55" s="50" t="s">
        <v>138</v>
      </c>
      <c r="G55" s="51" t="s">
        <v>129</v>
      </c>
      <c r="H55" s="24">
        <f t="shared" si="5"/>
        <v>5.588000000000001</v>
      </c>
      <c r="I55" s="84"/>
      <c r="J55" s="8">
        <f t="shared" si="0"/>
        <v>0</v>
      </c>
      <c r="K55" s="10"/>
    </row>
    <row r="56" spans="1:11" ht="16.2" thickBot="1" x14ac:dyDescent="0.35">
      <c r="A56" s="66" t="s">
        <v>83</v>
      </c>
      <c r="B56" s="54">
        <v>4.88</v>
      </c>
      <c r="C56" s="42" t="s">
        <v>112</v>
      </c>
      <c r="D56" s="48" t="s">
        <v>139</v>
      </c>
      <c r="E56" s="49" t="s">
        <v>130</v>
      </c>
      <c r="F56" s="50" t="s">
        <v>58</v>
      </c>
      <c r="G56" s="51" t="s">
        <v>129</v>
      </c>
      <c r="H56" s="24">
        <f t="shared" si="5"/>
        <v>5.3680000000000003</v>
      </c>
      <c r="I56" s="84"/>
      <c r="J56" s="8">
        <f t="shared" si="0"/>
        <v>0</v>
      </c>
      <c r="K56" s="10"/>
    </row>
    <row r="57" spans="1:11" ht="16.2" thickBot="1" x14ac:dyDescent="0.35">
      <c r="A57" s="66" t="s">
        <v>85</v>
      </c>
      <c r="B57" s="55">
        <v>5.15</v>
      </c>
      <c r="C57" s="42" t="s">
        <v>113</v>
      </c>
      <c r="D57" s="48" t="s">
        <v>128</v>
      </c>
      <c r="E57" s="49" t="s">
        <v>38</v>
      </c>
      <c r="F57" s="50"/>
      <c r="G57" s="51" t="s">
        <v>129</v>
      </c>
      <c r="H57" s="24">
        <f t="shared" si="5"/>
        <v>5.6650000000000009</v>
      </c>
      <c r="I57" s="84"/>
      <c r="J57" s="8">
        <f t="shared" si="0"/>
        <v>0</v>
      </c>
      <c r="K57" s="9"/>
    </row>
    <row r="58" spans="1:11" ht="16.2" thickBot="1" x14ac:dyDescent="0.35">
      <c r="A58" s="66" t="s">
        <v>86</v>
      </c>
      <c r="B58" s="54">
        <v>4.55</v>
      </c>
      <c r="C58" s="42" t="s">
        <v>114</v>
      </c>
      <c r="D58" s="48" t="s">
        <v>140</v>
      </c>
      <c r="E58" s="49" t="s">
        <v>40</v>
      </c>
      <c r="F58" s="50"/>
      <c r="G58" s="51" t="s">
        <v>129</v>
      </c>
      <c r="H58" s="24">
        <f t="shared" si="5"/>
        <v>5.0049999999999999</v>
      </c>
      <c r="I58" s="84"/>
      <c r="J58" s="8">
        <f t="shared" si="0"/>
        <v>0</v>
      </c>
      <c r="K58" s="9"/>
    </row>
    <row r="59" spans="1:11" ht="16.2" thickBot="1" x14ac:dyDescent="0.35">
      <c r="A59" s="66" t="s">
        <v>88</v>
      </c>
      <c r="B59" s="55">
        <v>5.33</v>
      </c>
      <c r="C59" s="42" t="s">
        <v>116</v>
      </c>
      <c r="D59" s="48" t="s">
        <v>132</v>
      </c>
      <c r="E59" s="49" t="s">
        <v>130</v>
      </c>
      <c r="F59" s="50"/>
      <c r="G59" s="51" t="s">
        <v>129</v>
      </c>
      <c r="H59" s="24">
        <f t="shared" si="5"/>
        <v>5.8630000000000004</v>
      </c>
      <c r="I59" s="84"/>
      <c r="J59" s="8">
        <f t="shared" si="0"/>
        <v>0</v>
      </c>
      <c r="K59" s="9"/>
    </row>
    <row r="60" spans="1:11" ht="16.2" thickBot="1" x14ac:dyDescent="0.35">
      <c r="A60" s="66" t="s">
        <v>90</v>
      </c>
      <c r="B60" s="54">
        <v>4.5199999999999996</v>
      </c>
      <c r="C60" s="42" t="s">
        <v>118</v>
      </c>
      <c r="D60" s="48" t="s">
        <v>128</v>
      </c>
      <c r="E60" s="49" t="s">
        <v>38</v>
      </c>
      <c r="F60" s="50"/>
      <c r="G60" s="51" t="s">
        <v>129</v>
      </c>
      <c r="H60" s="24">
        <f t="shared" si="5"/>
        <v>4.9719999999999995</v>
      </c>
      <c r="I60" s="84"/>
      <c r="J60" s="8">
        <f t="shared" si="0"/>
        <v>0</v>
      </c>
      <c r="K60" s="9"/>
    </row>
    <row r="61" spans="1:11" ht="16.2" customHeight="1" thickBot="1" x14ac:dyDescent="0.35">
      <c r="A61" s="66" t="s">
        <v>91</v>
      </c>
      <c r="B61" s="55">
        <v>4.72</v>
      </c>
      <c r="C61" s="42" t="s">
        <v>119</v>
      </c>
      <c r="D61" s="48" t="s">
        <v>128</v>
      </c>
      <c r="E61" s="49" t="s">
        <v>40</v>
      </c>
      <c r="F61" s="50"/>
      <c r="G61" s="51" t="s">
        <v>129</v>
      </c>
      <c r="H61" s="24">
        <f t="shared" si="5"/>
        <v>5.1920000000000002</v>
      </c>
      <c r="I61" s="87"/>
      <c r="J61" s="8">
        <f t="shared" ref="J61:J68" si="6">H61*I61</f>
        <v>0</v>
      </c>
      <c r="K61" s="9"/>
    </row>
    <row r="62" spans="1:11" ht="16.2" thickBot="1" x14ac:dyDescent="0.35">
      <c r="A62" s="66" t="s">
        <v>92</v>
      </c>
      <c r="B62" s="54">
        <v>4.47</v>
      </c>
      <c r="C62" s="42" t="s">
        <v>120</v>
      </c>
      <c r="D62" s="48" t="s">
        <v>128</v>
      </c>
      <c r="E62" s="49" t="s">
        <v>130</v>
      </c>
      <c r="F62" s="50"/>
      <c r="G62" s="51" t="s">
        <v>129</v>
      </c>
      <c r="H62" s="24">
        <f t="shared" si="5"/>
        <v>4.9169999999999998</v>
      </c>
      <c r="I62" s="84"/>
      <c r="J62" s="8">
        <f t="shared" si="6"/>
        <v>0</v>
      </c>
      <c r="K62" s="10"/>
    </row>
    <row r="63" spans="1:11" ht="16.2" thickBot="1" x14ac:dyDescent="0.35">
      <c r="A63" s="66" t="s">
        <v>93</v>
      </c>
      <c r="B63" s="55">
        <v>6.47</v>
      </c>
      <c r="C63" s="43" t="s">
        <v>121</v>
      </c>
      <c r="D63" s="48" t="s">
        <v>142</v>
      </c>
      <c r="E63" s="49" t="s">
        <v>130</v>
      </c>
      <c r="F63" s="50" t="s">
        <v>58</v>
      </c>
      <c r="G63" s="51" t="s">
        <v>129</v>
      </c>
      <c r="H63" s="24">
        <f t="shared" si="5"/>
        <v>7.117</v>
      </c>
      <c r="I63" s="84"/>
      <c r="J63" s="8">
        <f t="shared" si="6"/>
        <v>0</v>
      </c>
      <c r="K63" s="9"/>
    </row>
    <row r="64" spans="1:11" ht="16.2" thickBot="1" x14ac:dyDescent="0.35">
      <c r="A64" s="66" t="s">
        <v>95</v>
      </c>
      <c r="B64" s="54">
        <v>5.15</v>
      </c>
      <c r="C64" s="42" t="s">
        <v>123</v>
      </c>
      <c r="D64" s="48" t="s">
        <v>140</v>
      </c>
      <c r="E64" s="49" t="s">
        <v>136</v>
      </c>
      <c r="F64" s="50"/>
      <c r="G64" s="51" t="s">
        <v>129</v>
      </c>
      <c r="H64" s="24">
        <f t="shared" si="5"/>
        <v>5.6650000000000009</v>
      </c>
      <c r="I64" s="84"/>
      <c r="J64" s="8">
        <f t="shared" si="6"/>
        <v>0</v>
      </c>
      <c r="K64" s="9"/>
    </row>
    <row r="65" spans="1:11" ht="16.2" thickBot="1" x14ac:dyDescent="0.35">
      <c r="A65" s="66" t="s">
        <v>96</v>
      </c>
      <c r="B65" s="56">
        <v>5.45</v>
      </c>
      <c r="C65" s="42" t="s">
        <v>124</v>
      </c>
      <c r="D65" s="48" t="s">
        <v>141</v>
      </c>
      <c r="E65" s="49" t="s">
        <v>40</v>
      </c>
      <c r="F65" s="50"/>
      <c r="G65" s="51" t="s">
        <v>129</v>
      </c>
      <c r="H65" s="24">
        <f t="shared" si="5"/>
        <v>5.995000000000001</v>
      </c>
      <c r="I65" s="84"/>
      <c r="J65" s="8">
        <f t="shared" si="6"/>
        <v>0</v>
      </c>
      <c r="K65" s="9"/>
    </row>
    <row r="66" spans="1:11" ht="16.2" thickBot="1" x14ac:dyDescent="0.35">
      <c r="A66" s="66" t="s">
        <v>97</v>
      </c>
      <c r="B66" s="54">
        <v>5.45</v>
      </c>
      <c r="C66" s="42" t="s">
        <v>125</v>
      </c>
      <c r="D66" s="48" t="s">
        <v>128</v>
      </c>
      <c r="E66" s="49" t="s">
        <v>40</v>
      </c>
      <c r="F66" s="50"/>
      <c r="G66" s="51" t="s">
        <v>129</v>
      </c>
      <c r="H66" s="24">
        <f t="shared" si="5"/>
        <v>5.995000000000001</v>
      </c>
      <c r="I66" s="84"/>
      <c r="J66" s="8">
        <f t="shared" si="6"/>
        <v>0</v>
      </c>
      <c r="K66" s="9"/>
    </row>
    <row r="67" spans="1:11" ht="16.2" thickBot="1" x14ac:dyDescent="0.35">
      <c r="A67" s="99"/>
      <c r="B67" s="109">
        <v>5.45</v>
      </c>
      <c r="C67" s="98" t="s">
        <v>126</v>
      </c>
      <c r="D67" s="107" t="s">
        <v>128</v>
      </c>
      <c r="E67" s="108" t="s">
        <v>40</v>
      </c>
      <c r="F67" s="102" t="s">
        <v>138</v>
      </c>
      <c r="G67" s="103" t="s">
        <v>129</v>
      </c>
      <c r="H67" s="151">
        <f t="shared" si="5"/>
        <v>5.995000000000001</v>
      </c>
      <c r="I67" s="105"/>
      <c r="J67" s="106">
        <f t="shared" si="6"/>
        <v>0</v>
      </c>
      <c r="K67" s="9"/>
    </row>
    <row r="68" spans="1:11" ht="16.2" thickBot="1" x14ac:dyDescent="0.35">
      <c r="A68" s="110" t="s">
        <v>98</v>
      </c>
      <c r="B68" s="104">
        <v>5.45</v>
      </c>
      <c r="C68" s="96" t="s">
        <v>127</v>
      </c>
      <c r="D68" s="100" t="s">
        <v>128</v>
      </c>
      <c r="E68" s="101" t="s">
        <v>38</v>
      </c>
      <c r="F68" s="102"/>
      <c r="G68" s="103" t="s">
        <v>129</v>
      </c>
      <c r="H68" s="151">
        <f t="shared" si="5"/>
        <v>5.995000000000001</v>
      </c>
      <c r="I68" s="111"/>
      <c r="J68" s="106">
        <f t="shared" si="6"/>
        <v>0</v>
      </c>
      <c r="K68" s="9"/>
    </row>
    <row r="69" spans="1:11" ht="16.2" thickBot="1" x14ac:dyDescent="0.35">
      <c r="A69" s="155" t="s">
        <v>143</v>
      </c>
      <c r="B69" s="155"/>
      <c r="C69" s="155"/>
      <c r="D69" s="155"/>
      <c r="E69" s="155"/>
      <c r="F69" s="155"/>
      <c r="G69" s="155"/>
      <c r="H69" s="148"/>
      <c r="I69" s="148"/>
      <c r="J69" s="148"/>
    </row>
    <row r="70" spans="1:11" s="137" customFormat="1" x14ac:dyDescent="0.3">
      <c r="A70" s="128" t="s">
        <v>76</v>
      </c>
      <c r="B70" s="133">
        <v>5.08</v>
      </c>
      <c r="C70" s="129" t="s">
        <v>105</v>
      </c>
      <c r="D70" s="130" t="s">
        <v>128</v>
      </c>
      <c r="E70" s="131" t="s">
        <v>40</v>
      </c>
      <c r="F70" s="132"/>
      <c r="G70" s="129" t="s">
        <v>134</v>
      </c>
      <c r="H70" s="152">
        <f t="shared" ref="H70:H73" si="7">B70*$G$21</f>
        <v>5.588000000000001</v>
      </c>
      <c r="I70" s="134"/>
      <c r="J70" s="135">
        <f t="shared" ref="J70:J73" si="8">H70*I70</f>
        <v>0</v>
      </c>
      <c r="K70" s="136"/>
    </row>
    <row r="71" spans="1:11" s="137" customFormat="1" x14ac:dyDescent="0.3">
      <c r="A71" s="138" t="s">
        <v>79</v>
      </c>
      <c r="B71" s="133">
        <v>4.8099999999999996</v>
      </c>
      <c r="C71" s="129" t="s">
        <v>108</v>
      </c>
      <c r="D71" s="130" t="s">
        <v>128</v>
      </c>
      <c r="E71" s="131" t="s">
        <v>130</v>
      </c>
      <c r="F71" s="132" t="s">
        <v>58</v>
      </c>
      <c r="G71" s="129" t="s">
        <v>134</v>
      </c>
      <c r="H71" s="152">
        <f t="shared" si="7"/>
        <v>5.2910000000000004</v>
      </c>
      <c r="I71" s="134"/>
      <c r="J71" s="135">
        <f t="shared" si="8"/>
        <v>0</v>
      </c>
      <c r="K71" s="136"/>
    </row>
    <row r="72" spans="1:11" s="137" customFormat="1" x14ac:dyDescent="0.3">
      <c r="A72" s="138" t="s">
        <v>87</v>
      </c>
      <c r="B72" s="133">
        <v>4.8099999999999996</v>
      </c>
      <c r="C72" s="129" t="s">
        <v>115</v>
      </c>
      <c r="D72" s="130" t="s">
        <v>128</v>
      </c>
      <c r="E72" s="131" t="s">
        <v>130</v>
      </c>
      <c r="F72" s="132"/>
      <c r="G72" s="129" t="s">
        <v>134</v>
      </c>
      <c r="H72" s="152">
        <f t="shared" si="7"/>
        <v>5.2910000000000004</v>
      </c>
      <c r="I72" s="134"/>
      <c r="J72" s="135">
        <f t="shared" si="8"/>
        <v>0</v>
      </c>
      <c r="K72" s="139"/>
    </row>
    <row r="73" spans="1:11" s="137" customFormat="1" ht="16.2" thickBot="1" x14ac:dyDescent="0.35">
      <c r="A73" s="140" t="s">
        <v>89</v>
      </c>
      <c r="B73" s="145">
        <v>4.8099999999999996</v>
      </c>
      <c r="C73" s="141" t="s">
        <v>117</v>
      </c>
      <c r="D73" s="142" t="s">
        <v>141</v>
      </c>
      <c r="E73" s="143" t="s">
        <v>130</v>
      </c>
      <c r="F73" s="144"/>
      <c r="G73" s="141" t="s">
        <v>134</v>
      </c>
      <c r="H73" s="152">
        <f t="shared" si="7"/>
        <v>5.2910000000000004</v>
      </c>
      <c r="I73" s="146"/>
      <c r="J73" s="147">
        <f t="shared" si="8"/>
        <v>0</v>
      </c>
      <c r="K73" s="139"/>
    </row>
    <row r="74" spans="1:11" ht="16.2" thickBot="1" x14ac:dyDescent="0.35">
      <c r="A74" s="155" t="s">
        <v>144</v>
      </c>
      <c r="B74" s="155"/>
      <c r="C74" s="155"/>
      <c r="D74" s="155"/>
      <c r="E74" s="155"/>
      <c r="F74" s="155"/>
      <c r="G74" s="155"/>
      <c r="H74" s="155"/>
      <c r="I74" s="155"/>
      <c r="J74" s="155"/>
    </row>
    <row r="75" spans="1:11" ht="16.2" thickBot="1" x14ac:dyDescent="0.35">
      <c r="A75" s="67" t="s">
        <v>75</v>
      </c>
      <c r="B75" s="54">
        <v>9.67</v>
      </c>
      <c r="C75" s="42" t="s">
        <v>104</v>
      </c>
      <c r="D75" s="48" t="s">
        <v>132</v>
      </c>
      <c r="E75" s="49" t="s">
        <v>40</v>
      </c>
      <c r="F75" s="50"/>
      <c r="G75" s="51" t="s">
        <v>133</v>
      </c>
      <c r="H75" s="24">
        <f t="shared" ref="H75:H79" si="9">B75*$G$21</f>
        <v>10.637</v>
      </c>
      <c r="I75" s="88"/>
      <c r="J75" s="8">
        <f t="shared" ref="J75:J85" si="10">H75*I75</f>
        <v>0</v>
      </c>
      <c r="K75" s="10"/>
    </row>
    <row r="76" spans="1:11" ht="16.2" thickBot="1" x14ac:dyDescent="0.35">
      <c r="A76" s="66" t="s">
        <v>82</v>
      </c>
      <c r="B76" s="54">
        <v>7.73</v>
      </c>
      <c r="C76" s="42" t="s">
        <v>110</v>
      </c>
      <c r="D76" s="48" t="s">
        <v>137</v>
      </c>
      <c r="E76" s="49" t="s">
        <v>38</v>
      </c>
      <c r="F76" s="50"/>
      <c r="G76" s="51" t="s">
        <v>133</v>
      </c>
      <c r="H76" s="24">
        <f t="shared" si="9"/>
        <v>8.5030000000000019</v>
      </c>
      <c r="I76" s="84"/>
      <c r="J76" s="8">
        <f t="shared" si="10"/>
        <v>0</v>
      </c>
      <c r="K76" s="10"/>
    </row>
    <row r="77" spans="1:11" ht="16.2" thickBot="1" x14ac:dyDescent="0.35">
      <c r="A77" s="66"/>
      <c r="B77" s="54">
        <v>6.48</v>
      </c>
      <c r="C77" s="42" t="s">
        <v>110</v>
      </c>
      <c r="D77" s="48" t="s">
        <v>140</v>
      </c>
      <c r="E77" s="49" t="s">
        <v>38</v>
      </c>
      <c r="F77" s="50"/>
      <c r="G77" s="51" t="s">
        <v>133</v>
      </c>
      <c r="H77" s="24">
        <f t="shared" si="9"/>
        <v>7.128000000000001</v>
      </c>
      <c r="I77" s="84"/>
      <c r="J77" s="8">
        <f t="shared" ref="J77" si="11">H77*I77</f>
        <v>0</v>
      </c>
      <c r="K77" s="10"/>
    </row>
    <row r="78" spans="1:11" ht="16.05" customHeight="1" thickBot="1" x14ac:dyDescent="0.35">
      <c r="A78" s="66" t="s">
        <v>84</v>
      </c>
      <c r="B78" s="54">
        <v>8.15</v>
      </c>
      <c r="C78" s="42" t="s">
        <v>112</v>
      </c>
      <c r="D78" s="48" t="s">
        <v>139</v>
      </c>
      <c r="E78" s="49" t="s">
        <v>130</v>
      </c>
      <c r="F78" s="50" t="s">
        <v>58</v>
      </c>
      <c r="G78" s="51" t="s">
        <v>133</v>
      </c>
      <c r="H78" s="24">
        <f t="shared" si="9"/>
        <v>8.9650000000000016</v>
      </c>
      <c r="I78" s="84"/>
      <c r="J78" s="8">
        <f t="shared" si="10"/>
        <v>0</v>
      </c>
      <c r="K78" s="10"/>
    </row>
    <row r="79" spans="1:11" ht="16.2" thickBot="1" x14ac:dyDescent="0.35">
      <c r="A79" s="68" t="s">
        <v>94</v>
      </c>
      <c r="B79" s="62">
        <v>7.04</v>
      </c>
      <c r="C79" s="60" t="s">
        <v>122</v>
      </c>
      <c r="D79" s="57" t="s">
        <v>140</v>
      </c>
      <c r="E79" s="58" t="s">
        <v>38</v>
      </c>
      <c r="F79" s="59"/>
      <c r="G79" s="61" t="s">
        <v>133</v>
      </c>
      <c r="H79" s="24">
        <f t="shared" si="9"/>
        <v>7.7440000000000007</v>
      </c>
      <c r="I79" s="86"/>
      <c r="J79" s="4">
        <f t="shared" si="10"/>
        <v>0</v>
      </c>
      <c r="K79" s="9"/>
    </row>
    <row r="80" spans="1:11" ht="16.2" thickBot="1" x14ac:dyDescent="0.35">
      <c r="A80" s="155" t="s">
        <v>145</v>
      </c>
      <c r="B80" s="155"/>
      <c r="C80" s="155"/>
      <c r="D80" s="155"/>
      <c r="E80" s="155"/>
      <c r="F80" s="155"/>
      <c r="G80" s="155"/>
      <c r="H80" s="155"/>
      <c r="I80" s="155"/>
      <c r="J80" s="155"/>
    </row>
    <row r="81" spans="1:12" ht="15.6" customHeight="1" x14ac:dyDescent="0.3">
      <c r="A81" s="112" t="s">
        <v>146</v>
      </c>
      <c r="B81" s="115">
        <v>4.91</v>
      </c>
      <c r="C81" s="96" t="s">
        <v>148</v>
      </c>
      <c r="D81" s="100" t="s">
        <v>128</v>
      </c>
      <c r="E81" s="113" t="s">
        <v>38</v>
      </c>
      <c r="F81" s="102"/>
      <c r="G81" s="114" t="s">
        <v>153</v>
      </c>
      <c r="H81" s="151">
        <f t="shared" ref="H81:H85" si="12">B81*$G$21</f>
        <v>5.4010000000000007</v>
      </c>
      <c r="I81" s="116"/>
      <c r="J81" s="106">
        <f t="shared" si="10"/>
        <v>0</v>
      </c>
      <c r="K81" s="9"/>
      <c r="L81" s="3"/>
    </row>
    <row r="82" spans="1:12" ht="15.6" customHeight="1" x14ac:dyDescent="0.3">
      <c r="A82" s="99"/>
      <c r="B82" s="115">
        <v>4.91</v>
      </c>
      <c r="C82" s="96" t="s">
        <v>149</v>
      </c>
      <c r="D82" s="100" t="s">
        <v>128</v>
      </c>
      <c r="E82" s="113" t="s">
        <v>38</v>
      </c>
      <c r="F82" s="102"/>
      <c r="G82" s="114" t="s">
        <v>153</v>
      </c>
      <c r="H82" s="151">
        <f t="shared" si="12"/>
        <v>5.4010000000000007</v>
      </c>
      <c r="I82" s="117"/>
      <c r="J82" s="106">
        <f t="shared" si="10"/>
        <v>0</v>
      </c>
      <c r="K82" s="9"/>
      <c r="L82" s="3"/>
    </row>
    <row r="83" spans="1:12" ht="15.6" customHeight="1" x14ac:dyDescent="0.3">
      <c r="A83" s="66" t="s">
        <v>147</v>
      </c>
      <c r="B83" s="91">
        <v>4.41</v>
      </c>
      <c r="C83" s="42" t="s">
        <v>150</v>
      </c>
      <c r="D83" s="63" t="s">
        <v>137</v>
      </c>
      <c r="E83" s="64" t="s">
        <v>38</v>
      </c>
      <c r="F83" s="50"/>
      <c r="G83" s="65" t="s">
        <v>153</v>
      </c>
      <c r="H83" s="24">
        <f t="shared" si="12"/>
        <v>4.8510000000000009</v>
      </c>
      <c r="I83" s="89"/>
      <c r="J83" s="8">
        <f t="shared" si="10"/>
        <v>0</v>
      </c>
      <c r="K83" s="9"/>
      <c r="L83" s="3"/>
    </row>
    <row r="84" spans="1:12" ht="15.6" customHeight="1" x14ac:dyDescent="0.3">
      <c r="A84" s="99"/>
      <c r="B84" s="115">
        <v>4.91</v>
      </c>
      <c r="C84" s="96" t="s">
        <v>151</v>
      </c>
      <c r="D84" s="118" t="s">
        <v>128</v>
      </c>
      <c r="E84" s="113" t="s">
        <v>40</v>
      </c>
      <c r="F84" s="102"/>
      <c r="G84" s="114" t="s">
        <v>153</v>
      </c>
      <c r="H84" s="151">
        <f t="shared" si="12"/>
        <v>5.4010000000000007</v>
      </c>
      <c r="I84" s="119"/>
      <c r="J84" s="120">
        <f t="shared" si="10"/>
        <v>0</v>
      </c>
      <c r="K84" s="9"/>
      <c r="L84" s="3"/>
    </row>
    <row r="85" spans="1:12" ht="15.6" customHeight="1" thickBot="1" x14ac:dyDescent="0.35">
      <c r="A85" s="110"/>
      <c r="B85" s="125">
        <v>4.91</v>
      </c>
      <c r="C85" s="97" t="s">
        <v>152</v>
      </c>
      <c r="D85" s="121" t="s">
        <v>128</v>
      </c>
      <c r="E85" s="122" t="s">
        <v>38</v>
      </c>
      <c r="F85" s="123"/>
      <c r="G85" s="124" t="s">
        <v>153</v>
      </c>
      <c r="H85" s="151">
        <f t="shared" si="12"/>
        <v>5.4010000000000007</v>
      </c>
      <c r="I85" s="126"/>
      <c r="J85" s="127">
        <f t="shared" si="10"/>
        <v>0</v>
      </c>
      <c r="K85" s="9"/>
    </row>
    <row r="87" spans="1:12" x14ac:dyDescent="0.3">
      <c r="A87" t="s">
        <v>154</v>
      </c>
      <c r="C87" s="72"/>
      <c r="E87" s="73"/>
      <c r="F87"/>
    </row>
    <row r="88" spans="1:12" x14ac:dyDescent="0.3">
      <c r="A88" s="74" t="s">
        <v>155</v>
      </c>
      <c r="B88" s="74"/>
      <c r="C88" s="72"/>
      <c r="E88" s="73"/>
      <c r="F88"/>
    </row>
    <row r="89" spans="1:12" x14ac:dyDescent="0.3">
      <c r="A89" t="s">
        <v>156</v>
      </c>
      <c r="C89" s="72"/>
      <c r="E89" s="73"/>
      <c r="F89"/>
    </row>
    <row r="90" spans="1:12" x14ac:dyDescent="0.3">
      <c r="A90" t="s">
        <v>157</v>
      </c>
      <c r="C90" s="72"/>
      <c r="E90" s="73"/>
      <c r="F90"/>
    </row>
    <row r="91" spans="1:12" x14ac:dyDescent="0.3">
      <c r="A91" s="94" t="s">
        <v>173</v>
      </c>
      <c r="B91" s="79"/>
      <c r="C91" s="95"/>
      <c r="E91" s="73"/>
      <c r="F91"/>
    </row>
    <row r="92" spans="1:12" x14ac:dyDescent="0.3">
      <c r="A92" t="s">
        <v>158</v>
      </c>
      <c r="C92" s="72"/>
      <c r="E92" s="73"/>
      <c r="F92"/>
    </row>
    <row r="93" spans="1:12" x14ac:dyDescent="0.3">
      <c r="A93" t="s">
        <v>159</v>
      </c>
      <c r="C93" s="72"/>
      <c r="E93" s="73"/>
      <c r="F93"/>
    </row>
    <row r="94" spans="1:12" x14ac:dyDescent="0.3">
      <c r="A94" t="s">
        <v>160</v>
      </c>
      <c r="C94" s="2"/>
      <c r="E94" s="73"/>
      <c r="F94"/>
    </row>
    <row r="95" spans="1:12" x14ac:dyDescent="0.3">
      <c r="A95" t="s">
        <v>161</v>
      </c>
      <c r="C95" s="72"/>
      <c r="E95" s="73"/>
      <c r="F95" s="75"/>
    </row>
    <row r="96" spans="1:12" x14ac:dyDescent="0.3">
      <c r="A96" s="74" t="s">
        <v>162</v>
      </c>
      <c r="B96" s="74"/>
      <c r="C96"/>
      <c r="E96" s="73"/>
      <c r="F96"/>
    </row>
    <row r="97" spans="1:7" x14ac:dyDescent="0.3">
      <c r="A97" t="s">
        <v>163</v>
      </c>
      <c r="C97" s="76"/>
      <c r="F97"/>
    </row>
    <row r="98" spans="1:7" x14ac:dyDescent="0.3">
      <c r="A98" s="76" t="s">
        <v>164</v>
      </c>
      <c r="B98" s="76"/>
      <c r="C98" s="76"/>
      <c r="D98" s="76"/>
      <c r="E98" s="76"/>
      <c r="F98" s="76"/>
      <c r="G98" s="76"/>
    </row>
    <row r="99" spans="1:7" ht="16.2" thickBot="1" x14ac:dyDescent="0.35">
      <c r="A99" s="76" t="s">
        <v>165</v>
      </c>
      <c r="B99" s="76"/>
      <c r="C99" s="72"/>
      <c r="D99" s="76"/>
      <c r="E99" s="76"/>
      <c r="F99" s="76"/>
      <c r="G99" s="76"/>
    </row>
    <row r="100" spans="1:7" x14ac:dyDescent="0.3">
      <c r="A100" s="128" t="s">
        <v>166</v>
      </c>
      <c r="B100" s="128"/>
      <c r="C100" s="128"/>
      <c r="D100" s="128"/>
      <c r="E100" s="73"/>
      <c r="F100"/>
    </row>
    <row r="101" spans="1:7" x14ac:dyDescent="0.3">
      <c r="A101" s="1" t="s">
        <v>167</v>
      </c>
      <c r="B101" s="1"/>
      <c r="C101" s="76"/>
      <c r="E101" s="73"/>
      <c r="F101"/>
    </row>
    <row r="102" spans="1:7" x14ac:dyDescent="0.3">
      <c r="A102" s="76" t="s">
        <v>168</v>
      </c>
      <c r="B102" s="76"/>
      <c r="C102" s="76"/>
      <c r="D102" s="76"/>
      <c r="E102" s="76"/>
      <c r="F102" s="76"/>
    </row>
    <row r="103" spans="1:7" x14ac:dyDescent="0.3">
      <c r="A103" s="76" t="s">
        <v>169</v>
      </c>
      <c r="B103" s="76"/>
      <c r="C103" s="76"/>
      <c r="D103" s="76"/>
      <c r="E103" s="76"/>
      <c r="F103" s="76"/>
    </row>
    <row r="104" spans="1:7" x14ac:dyDescent="0.3">
      <c r="A104" s="76" t="s">
        <v>170</v>
      </c>
      <c r="B104" s="76"/>
      <c r="C104" s="72"/>
      <c r="D104" s="76"/>
      <c r="E104" s="76"/>
      <c r="F104" s="76"/>
    </row>
    <row r="105" spans="1:7" x14ac:dyDescent="0.3">
      <c r="A105" s="21"/>
      <c r="B105" s="21"/>
      <c r="C105" s="77" t="s">
        <v>171</v>
      </c>
      <c r="D105" s="76"/>
      <c r="E105" s="76"/>
      <c r="F105" s="76"/>
    </row>
    <row r="106" spans="1:7" x14ac:dyDescent="0.3">
      <c r="A106" s="78" t="s">
        <v>172</v>
      </c>
      <c r="B106" s="1"/>
      <c r="C106" s="72"/>
      <c r="E106" s="73"/>
      <c r="F106"/>
    </row>
  </sheetData>
  <sheetProtection algorithmName="SHA-512" hashValue="JBpjl8eTa2OCafNvx9Rn9jopTyMgFp+iR3Gt41nGGR0GwQOIgl2E0LjrE6Db/1kZ+Oykmfzks8g7j9rWp/PcmQ==" saltValue="Bl48TPvwmMPq2JvXnXewLw==" spinCount="100000" sheet="1" objects="1" scenarios="1"/>
  <protectedRanges>
    <protectedRange sqref="I24:I85" name="Plage2"/>
    <protectedRange sqref="F2:I8" name="Plage1"/>
  </protectedRanges>
  <sortState xmlns:xlrd2="http://schemas.microsoft.com/office/spreadsheetml/2017/richdata2" ref="A25:J60">
    <sortCondition ref="E25:E60"/>
  </sortState>
  <mergeCells count="50">
    <mergeCell ref="C1:I1"/>
    <mergeCell ref="A45:G45"/>
    <mergeCell ref="H45:J45"/>
    <mergeCell ref="A20:E20"/>
    <mergeCell ref="G20:J20"/>
    <mergeCell ref="A17:E17"/>
    <mergeCell ref="G17:J17"/>
    <mergeCell ref="A18:E18"/>
    <mergeCell ref="G18:J18"/>
    <mergeCell ref="A19:E19"/>
    <mergeCell ref="G19:J19"/>
    <mergeCell ref="A69:G69"/>
    <mergeCell ref="A74:G74"/>
    <mergeCell ref="H74:J74"/>
    <mergeCell ref="A80:G80"/>
    <mergeCell ref="H80:J80"/>
    <mergeCell ref="A16:E16"/>
    <mergeCell ref="G16:J16"/>
    <mergeCell ref="A13:E13"/>
    <mergeCell ref="A3:D3"/>
    <mergeCell ref="A4:D4"/>
    <mergeCell ref="F8:I8"/>
    <mergeCell ref="A9:C9"/>
    <mergeCell ref="E9:I9"/>
    <mergeCell ref="E10:I10"/>
    <mergeCell ref="E11:I11"/>
    <mergeCell ref="A2:D2"/>
    <mergeCell ref="F2:I2"/>
    <mergeCell ref="F3:I3"/>
    <mergeCell ref="F4:I4"/>
    <mergeCell ref="A7:D7"/>
    <mergeCell ref="F5:I5"/>
    <mergeCell ref="F6:I6"/>
    <mergeCell ref="F7:I7"/>
    <mergeCell ref="A12:E12"/>
    <mergeCell ref="F12:H12"/>
    <mergeCell ref="G13:I13"/>
    <mergeCell ref="A14:I14"/>
    <mergeCell ref="A15:E15"/>
    <mergeCell ref="G15:I15"/>
    <mergeCell ref="A22:G22"/>
    <mergeCell ref="H22:J22"/>
    <mergeCell ref="A21:F21"/>
    <mergeCell ref="A44:G44"/>
    <mergeCell ref="A40:G40"/>
    <mergeCell ref="H40:J40"/>
    <mergeCell ref="A32:G32"/>
    <mergeCell ref="H32:J32"/>
    <mergeCell ref="A26:G26"/>
    <mergeCell ref="H26:J26"/>
  </mergeCells>
  <phoneticPr fontId="4" type="noConversion"/>
  <hyperlinks>
    <hyperlink ref="C5" r:id="rId1" xr:uid="{02D3B5C3-11DB-44A4-B4B9-53A799A4BABA}"/>
  </hyperlinks>
  <pageMargins left="0.74803149606299213" right="0.74803149606299213" top="0.98425196850393704" bottom="0.98425196850393704" header="0.51181102362204722" footer="0.51181102362204722"/>
  <pageSetup paperSize="9" scale="59" fitToHeight="0" orientation="portrait" horizontalDpi="4294967292" verticalDpi="4294967292" r:id="rId2"/>
  <headerFooter>
    <oddFooter>&amp;L&amp;P        Commande 2024 - Société Horticole de Gembloux&amp;C(Fournisseur Armosa/Protecta)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PROTECTA</vt:lpstr>
    </vt:vector>
  </TitlesOfParts>
  <Company>Bucomat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Samain</dc:creator>
  <cp:lastModifiedBy>douceline kesteloot</cp:lastModifiedBy>
  <cp:lastPrinted>2023-10-23T20:15:40Z</cp:lastPrinted>
  <dcterms:created xsi:type="dcterms:W3CDTF">2016-11-22T17:21:01Z</dcterms:created>
  <dcterms:modified xsi:type="dcterms:W3CDTF">2023-12-01T13:04:25Z</dcterms:modified>
</cp:coreProperties>
</file>